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<sst xmlns="http://schemas.openxmlformats.org/spreadsheetml/2006/main" count="355" uniqueCount="125">
  <si>
    <r>
      <rPr>
        <b/>
        <sz val="18"/>
        <rFont val="方正小标宋简体"/>
        <charset val="134"/>
      </rPr>
      <t>广东茂名滨海新区2024年公开招聘教师考试总成绩</t>
    </r>
    <r>
      <rPr>
        <b/>
        <sz val="18"/>
        <rFont val="宋体"/>
        <charset val="134"/>
      </rPr>
      <t xml:space="preserve">
</t>
    </r>
    <r>
      <rPr>
        <b/>
        <sz val="18"/>
        <rFont val="方正小标宋简体"/>
        <charset val="134"/>
      </rPr>
      <t>及入围体检人员名单</t>
    </r>
  </si>
  <si>
    <t>序号</t>
  </si>
  <si>
    <t>准考证号</t>
  </si>
  <si>
    <t>胸牌号</t>
  </si>
  <si>
    <t>岗位代码</t>
  </si>
  <si>
    <t>笔试成绩</t>
  </si>
  <si>
    <t>面试成绩</t>
  </si>
  <si>
    <t>总成绩</t>
  </si>
  <si>
    <t>排名</t>
  </si>
  <si>
    <t>是否入围体检</t>
  </si>
  <si>
    <t>备注</t>
  </si>
  <si>
    <t>A03</t>
  </si>
  <si>
    <t>2024F01</t>
  </si>
  <si>
    <t>是</t>
  </si>
  <si>
    <t>A02</t>
  </si>
  <si>
    <t>否</t>
  </si>
  <si>
    <t>缺考</t>
  </si>
  <si>
    <t>B03</t>
  </si>
  <si>
    <t>2024F02</t>
  </si>
  <si>
    <t>B02</t>
  </si>
  <si>
    <t>B01</t>
  </si>
  <si>
    <t>B05</t>
  </si>
  <si>
    <t>B04</t>
  </si>
  <si>
    <t>B06</t>
  </si>
  <si>
    <t>C03</t>
  </si>
  <si>
    <t>2024F03</t>
  </si>
  <si>
    <t>C02</t>
  </si>
  <si>
    <t>C01</t>
  </si>
  <si>
    <t>D01</t>
  </si>
  <si>
    <t>2024F04</t>
  </si>
  <si>
    <t>20240100317</t>
  </si>
  <si>
    <t>E03</t>
  </si>
  <si>
    <t>2024F05</t>
  </si>
  <si>
    <t>E01</t>
  </si>
  <si>
    <t>E02</t>
  </si>
  <si>
    <t>F02</t>
  </si>
  <si>
    <t>2024F06</t>
  </si>
  <si>
    <t>F01</t>
  </si>
  <si>
    <t>G02</t>
  </si>
  <si>
    <t>2024F07</t>
  </si>
  <si>
    <t>20240100520</t>
  </si>
  <si>
    <t>G01</t>
  </si>
  <si>
    <t>H06</t>
  </si>
  <si>
    <t>2024F08</t>
  </si>
  <si>
    <t>H09</t>
  </si>
  <si>
    <t>H05</t>
  </si>
  <si>
    <t>H08</t>
  </si>
  <si>
    <t>H02</t>
  </si>
  <si>
    <t>20240100606</t>
  </si>
  <si>
    <t>H07</t>
  </si>
  <si>
    <t>20240100607</t>
  </si>
  <si>
    <t>I02</t>
  </si>
  <si>
    <t>2024F09</t>
  </si>
  <si>
    <t>I03</t>
  </si>
  <si>
    <t>I05</t>
  </si>
  <si>
    <t>I04</t>
  </si>
  <si>
    <t>20240100720</t>
  </si>
  <si>
    <t>I01</t>
  </si>
  <si>
    <t>J03</t>
  </si>
  <si>
    <t>2024F10</t>
  </si>
  <si>
    <t>J06</t>
  </si>
  <si>
    <t>J02</t>
  </si>
  <si>
    <t>J07</t>
  </si>
  <si>
    <t>J05</t>
  </si>
  <si>
    <t>J01</t>
  </si>
  <si>
    <t>J04</t>
  </si>
  <si>
    <t>K02</t>
  </si>
  <si>
    <t>2024F11</t>
  </si>
  <si>
    <t>K01</t>
  </si>
  <si>
    <t>K04</t>
  </si>
  <si>
    <t>K03</t>
  </si>
  <si>
    <t>K05</t>
  </si>
  <si>
    <t>L03</t>
  </si>
  <si>
    <t>2024F12</t>
  </si>
  <si>
    <t>L02</t>
  </si>
  <si>
    <t>L01</t>
  </si>
  <si>
    <t>L04</t>
  </si>
  <si>
    <t>20240101006</t>
  </si>
  <si>
    <t>M05</t>
  </si>
  <si>
    <t>2024F13</t>
  </si>
  <si>
    <t>M01</t>
  </si>
  <si>
    <t>M02</t>
  </si>
  <si>
    <t>M03</t>
  </si>
  <si>
    <t>M04</t>
  </si>
  <si>
    <t>89.65</t>
  </si>
  <si>
    <t>20240101518</t>
  </si>
  <si>
    <t>20240101218</t>
  </si>
  <si>
    <t>N01</t>
  </si>
  <si>
    <t>2024F14</t>
  </si>
  <si>
    <t>N02</t>
  </si>
  <si>
    <t>N03</t>
  </si>
  <si>
    <t>O02</t>
  </si>
  <si>
    <t>2024F15</t>
  </si>
  <si>
    <t>O01</t>
  </si>
  <si>
    <t>20240102012</t>
  </si>
  <si>
    <t>P03</t>
  </si>
  <si>
    <t>2024F16</t>
  </si>
  <si>
    <t>P01</t>
  </si>
  <si>
    <t>P02</t>
  </si>
  <si>
    <t>Q07</t>
  </si>
  <si>
    <t>2024F17</t>
  </si>
  <si>
    <t>Q04</t>
  </si>
  <si>
    <t>Q09</t>
  </si>
  <si>
    <t>Q08</t>
  </si>
  <si>
    <t>Q06</t>
  </si>
  <si>
    <t>Q05</t>
  </si>
  <si>
    <t>Q02</t>
  </si>
  <si>
    <t>Q03</t>
  </si>
  <si>
    <t>20240102407</t>
  </si>
  <si>
    <t>Q01</t>
  </si>
  <si>
    <t>R02</t>
  </si>
  <si>
    <t>2024F19</t>
  </si>
  <si>
    <t>R01</t>
  </si>
  <si>
    <t>S01</t>
  </si>
  <si>
    <t>2024F20</t>
  </si>
  <si>
    <t>S03</t>
  </si>
  <si>
    <t>S02</t>
  </si>
  <si>
    <t>T07</t>
  </si>
  <si>
    <t>2024F21</t>
  </si>
  <si>
    <t>T01</t>
  </si>
  <si>
    <t>T05</t>
  </si>
  <si>
    <t>T06</t>
  </si>
  <si>
    <t>T02</t>
  </si>
  <si>
    <t>T03</t>
  </si>
  <si>
    <t>T04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</si>
</sst>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workbookViewId="0">
      <selection activeCell="G2" sqref="G2"/>
    </sheetView>
  </sheetViews>
  <sheetFormatPr defaultColWidth="9" defaultRowHeight="13.5"/>
  <cols>
    <col min="1" max="1" width="4.5" customWidth="1"/>
    <col min="2" max="2" width="12.25" style="2" customWidth="1"/>
    <col min="3" max="3" width="6.625" customWidth="1"/>
    <col min="4" max="4" width="8.625" customWidth="1"/>
    <col min="5" max="5" width="9.625" customWidth="1"/>
    <col min="6" max="6" width="8" style="1" customWidth="1"/>
    <col min="7" max="7" width="7.875" customWidth="1"/>
    <col min="8" max="8" width="5.125" style="3" customWidth="1"/>
    <col min="9" max="9" width="8" customWidth="1"/>
    <col min="10" max="10" width="12.225" customWidth="1"/>
  </cols>
  <sheetData>
    <row r="1" ht="51" customHeight="1" spans="1:10">
      <c r="A1" s="4" t="s">
        <v>0</v>
      </c>
      <c r="B1" s="5"/>
      <c r="C1" s="5"/>
      <c r="D1" s="5"/>
      <c r="E1" s="5"/>
      <c r="F1" s="6"/>
      <c r="G1" s="5"/>
      <c r="H1" s="7"/>
      <c r="I1" s="5"/>
      <c r="J1" s="5"/>
    </row>
    <row r="2" s="1" customFormat="1" ht="37" customHeight="1" spans="1:10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  <c r="G2" s="8" t="s">
        <v>7</v>
      </c>
      <c r="H2" s="10" t="s">
        <v>8</v>
      </c>
      <c r="I2" s="8" t="s">
        <v>9</v>
      </c>
      <c r="J2" s="8" t="s">
        <v>10</v>
      </c>
    </row>
    <row r="3" s="1" customFormat="1" ht="25" customHeight="1" spans="1:10">
      <c r="A3" s="12">
        <v>1</v>
      </c>
      <c r="B3" s="13">
        <v>20240100109</v>
      </c>
      <c r="C3" s="12" t="s">
        <v>11</v>
      </c>
      <c r="D3" s="14" t="s">
        <v>12</v>
      </c>
      <c r="E3" s="15">
        <v>79.96</v>
      </c>
      <c r="F3" s="16">
        <v>82.4</v>
      </c>
      <c r="G3" s="17">
        <f t="shared" ref="G3:G66" si="0">IF(F3="缺考",E3/2,(E3+F3)/2)</f>
        <v>81.18</v>
      </c>
      <c r="H3" s="12">
        <f>IF(G3=0,"",SUMPRODUCT(($D$3:$D$113=D3)*($G$3:$G$113&gt;G3))+1)</f>
        <v>1</v>
      </c>
      <c r="I3" s="12" t="s">
        <v>13</v>
      </c>
      <c r="J3" s="12"/>
    </row>
    <row r="4" s="1" customFormat="1" ht="25" customHeight="1" spans="1:10">
      <c r="A4" s="12">
        <v>2</v>
      </c>
      <c r="B4" s="13">
        <v>20240100112</v>
      </c>
      <c r="C4" s="12" t="s">
        <v>14</v>
      </c>
      <c r="D4" s="14" t="s">
        <v>12</v>
      </c>
      <c r="E4" s="15">
        <v>70</v>
      </c>
      <c r="F4" s="16">
        <v>85.4</v>
      </c>
      <c r="G4" s="17">
        <f t="shared" si="0"/>
        <v>77.7</v>
      </c>
      <c r="H4" s="12">
        <f>IF(G4=0,"",SUMPRODUCT(($D$3:$D$113=D4)*($G$3:$G$113&gt;G4))+1)</f>
        <v>2</v>
      </c>
      <c r="I4" s="12" t="s">
        <v>15</v>
      </c>
      <c r="J4" s="12"/>
    </row>
    <row r="5" s="1" customFormat="1" ht="25" customHeight="1" spans="1:10">
      <c r="A5" s="12">
        <v>3</v>
      </c>
      <c r="B5" s="13">
        <v>20240100101</v>
      </c>
      <c r="C5" s="12"/>
      <c r="D5" s="14" t="s">
        <v>12</v>
      </c>
      <c r="E5" s="15">
        <v>70</v>
      </c>
      <c r="F5" s="12" t="s">
        <v>16</v>
      </c>
      <c r="G5" s="17"/>
      <c r="H5" s="12" t="str">
        <f>IF(G5=0,"",SUMPRODUCT(($D$3:$D$113=D5)*($G$3:$G$113&gt;G5))+1)</f>
        <v/>
      </c>
      <c r="I5" s="12" t="s">
        <v>15</v>
      </c>
      <c r="J5" s="12"/>
    </row>
    <row r="6" s="1" customFormat="1" ht="25" customHeight="1" spans="1:10">
      <c r="A6" s="12">
        <v>4</v>
      </c>
      <c r="B6" s="13">
        <v>20240100205</v>
      </c>
      <c r="C6" s="12" t="s">
        <v>17</v>
      </c>
      <c r="D6" s="14" t="s">
        <v>18</v>
      </c>
      <c r="E6" s="15">
        <v>82.12</v>
      </c>
      <c r="F6" s="16">
        <v>88.3</v>
      </c>
      <c r="G6" s="17">
        <f t="shared" si="0"/>
        <v>85.21</v>
      </c>
      <c r="H6" s="12">
        <f>IF(G6=0,"",SUMPRODUCT(($D$3:$D$113=D6)*($G$3:$G$113&gt;G6))+1)</f>
        <v>1</v>
      </c>
      <c r="I6" s="12" t="s">
        <v>13</v>
      </c>
      <c r="J6" s="12"/>
    </row>
    <row r="7" s="1" customFormat="1" ht="25" customHeight="1" spans="1:10">
      <c r="A7" s="12">
        <v>5</v>
      </c>
      <c r="B7" s="13">
        <v>20240100132</v>
      </c>
      <c r="C7" s="12" t="s">
        <v>19</v>
      </c>
      <c r="D7" s="14" t="s">
        <v>18</v>
      </c>
      <c r="E7" s="15">
        <v>77.49</v>
      </c>
      <c r="F7" s="16">
        <v>84.1</v>
      </c>
      <c r="G7" s="17">
        <f t="shared" si="0"/>
        <v>80.795</v>
      </c>
      <c r="H7" s="12">
        <f>IF(G7=0,"",SUMPRODUCT(($D$3:$D$113=D7)*($G$3:$G$113&gt;G7))+1)</f>
        <v>2</v>
      </c>
      <c r="I7" s="12" t="s">
        <v>13</v>
      </c>
      <c r="J7" s="12"/>
    </row>
    <row r="8" s="1" customFormat="1" ht="25" customHeight="1" spans="1:10">
      <c r="A8" s="12">
        <v>6</v>
      </c>
      <c r="B8" s="13">
        <v>20240100201</v>
      </c>
      <c r="C8" s="12" t="s">
        <v>20</v>
      </c>
      <c r="D8" s="14" t="s">
        <v>18</v>
      </c>
      <c r="E8" s="15">
        <v>77.84</v>
      </c>
      <c r="F8" s="16">
        <v>82.9</v>
      </c>
      <c r="G8" s="17">
        <f t="shared" si="0"/>
        <v>80.37</v>
      </c>
      <c r="H8" s="12">
        <f>IF(G8=0,"",SUMPRODUCT(($D$3:$D$113=D8)*($G$3:$G$113&gt;G8))+1)</f>
        <v>3</v>
      </c>
      <c r="I8" s="12" t="s">
        <v>13</v>
      </c>
      <c r="J8" s="12"/>
    </row>
    <row r="9" s="1" customFormat="1" ht="25" customHeight="1" spans="1:10">
      <c r="A9" s="12">
        <v>7</v>
      </c>
      <c r="B9" s="13">
        <v>20240100212</v>
      </c>
      <c r="C9" s="12" t="s">
        <v>21</v>
      </c>
      <c r="D9" s="14" t="s">
        <v>18</v>
      </c>
      <c r="E9" s="15">
        <v>73.21</v>
      </c>
      <c r="F9" s="16">
        <v>87.16</v>
      </c>
      <c r="G9" s="17">
        <f t="shared" si="0"/>
        <v>80.185</v>
      </c>
      <c r="H9" s="12">
        <f>IF(G9=0,"",SUMPRODUCT(($D$3:$D$113=D9)*($G$3:$G$113&gt;G9))+1)</f>
        <v>4</v>
      </c>
      <c r="I9" s="12" t="s">
        <v>15</v>
      </c>
      <c r="J9" s="12"/>
    </row>
    <row r="10" s="1" customFormat="1" ht="25" customHeight="1" spans="1:10">
      <c r="A10" s="12">
        <v>8</v>
      </c>
      <c r="B10" s="13">
        <v>20240100229</v>
      </c>
      <c r="C10" s="12" t="s">
        <v>22</v>
      </c>
      <c r="D10" s="14" t="s">
        <v>18</v>
      </c>
      <c r="E10" s="15">
        <v>75.37</v>
      </c>
      <c r="F10" s="16">
        <v>84.2</v>
      </c>
      <c r="G10" s="17">
        <f t="shared" si="0"/>
        <v>79.785</v>
      </c>
      <c r="H10" s="12">
        <f>IF(G10=0,"",SUMPRODUCT(($D$3:$D$113=D10)*($G$3:$G$113&gt;G10))+1)</f>
        <v>5</v>
      </c>
      <c r="I10" s="12" t="s">
        <v>15</v>
      </c>
      <c r="J10" s="12"/>
    </row>
    <row r="11" s="1" customFormat="1" ht="25" customHeight="1" spans="1:10">
      <c r="A11" s="12">
        <v>9</v>
      </c>
      <c r="B11" s="13">
        <v>20240100219</v>
      </c>
      <c r="C11" s="12" t="s">
        <v>23</v>
      </c>
      <c r="D11" s="14" t="s">
        <v>18</v>
      </c>
      <c r="E11" s="15">
        <v>74.28</v>
      </c>
      <c r="F11" s="16">
        <v>80.8</v>
      </c>
      <c r="G11" s="17">
        <f t="shared" si="0"/>
        <v>77.54</v>
      </c>
      <c r="H11" s="12">
        <f>IF(G11=0,"",SUMPRODUCT(($D$3:$D$113=D11)*($G$3:$G$113&gt;G11))+1)</f>
        <v>6</v>
      </c>
      <c r="I11" s="12" t="s">
        <v>15</v>
      </c>
      <c r="J11" s="12"/>
    </row>
    <row r="12" s="1" customFormat="1" ht="25" customHeight="1" spans="1:10">
      <c r="A12" s="12">
        <v>10</v>
      </c>
      <c r="B12" s="13">
        <v>20240100210</v>
      </c>
      <c r="C12" s="12"/>
      <c r="D12" s="14" t="s">
        <v>18</v>
      </c>
      <c r="E12" s="15">
        <v>83.21</v>
      </c>
      <c r="F12" s="12" t="s">
        <v>16</v>
      </c>
      <c r="G12" s="17"/>
      <c r="H12" s="12" t="str">
        <f>IF(G12=0,"",SUMPRODUCT(($D$3:$D$113=D12)*($G$3:$G$113&gt;G12))+1)</f>
        <v/>
      </c>
      <c r="I12" s="12" t="s">
        <v>15</v>
      </c>
      <c r="J12" s="12"/>
    </row>
    <row r="13" s="1" customFormat="1" ht="25" customHeight="1" spans="1:10">
      <c r="A13" s="12">
        <v>11</v>
      </c>
      <c r="B13" s="13">
        <v>20240100223</v>
      </c>
      <c r="C13" s="12"/>
      <c r="D13" s="14" t="s">
        <v>18</v>
      </c>
      <c r="E13" s="15">
        <v>76.4</v>
      </c>
      <c r="F13" s="12" t="s">
        <v>16</v>
      </c>
      <c r="G13" s="17"/>
      <c r="H13" s="12" t="str">
        <f>IF(G13=0,"",SUMPRODUCT(($D$3:$D$113=D13)*($G$3:$G$113&gt;G13))+1)</f>
        <v/>
      </c>
      <c r="I13" s="12" t="s">
        <v>15</v>
      </c>
      <c r="J13" s="12"/>
    </row>
    <row r="14" s="1" customFormat="1" ht="25" customHeight="1" spans="1:10">
      <c r="A14" s="12">
        <v>12</v>
      </c>
      <c r="B14" s="13">
        <v>20240100220</v>
      </c>
      <c r="C14" s="12"/>
      <c r="D14" s="14" t="s">
        <v>18</v>
      </c>
      <c r="E14" s="15">
        <v>73.21</v>
      </c>
      <c r="F14" s="12" t="s">
        <v>16</v>
      </c>
      <c r="G14" s="17"/>
      <c r="H14" s="12" t="str">
        <f t="shared" ref="H9:H77" si="1">IF(G14=0,"",SUMPRODUCT(($D$3:$D$113=D14)*($G$3:$G$113&gt;G14))+1)</f>
        <v/>
      </c>
      <c r="I14" s="12" t="s">
        <v>15</v>
      </c>
      <c r="J14" s="12"/>
    </row>
    <row r="15" s="1" customFormat="1" ht="25" customHeight="1" spans="1:10">
      <c r="A15" s="12">
        <v>13</v>
      </c>
      <c r="B15" s="13">
        <v>20240100306</v>
      </c>
      <c r="C15" s="12" t="s">
        <v>24</v>
      </c>
      <c r="D15" s="14" t="s">
        <v>25</v>
      </c>
      <c r="E15" s="15">
        <v>82.84</v>
      </c>
      <c r="F15" s="16">
        <v>82.4</v>
      </c>
      <c r="G15" s="17">
        <f t="shared" si="0"/>
        <v>82.62</v>
      </c>
      <c r="H15" s="12">
        <f t="shared" si="1"/>
        <v>1</v>
      </c>
      <c r="I15" s="12" t="s">
        <v>13</v>
      </c>
      <c r="J15" s="12"/>
    </row>
    <row r="16" s="1" customFormat="1" ht="25" customHeight="1" spans="1:10">
      <c r="A16" s="12">
        <v>14</v>
      </c>
      <c r="B16" s="13">
        <v>20240100313</v>
      </c>
      <c r="C16" s="12" t="s">
        <v>26</v>
      </c>
      <c r="D16" s="14" t="s">
        <v>25</v>
      </c>
      <c r="E16" s="15">
        <v>82.84</v>
      </c>
      <c r="F16" s="16">
        <v>76.8</v>
      </c>
      <c r="G16" s="17">
        <f t="shared" si="0"/>
        <v>79.82</v>
      </c>
      <c r="H16" s="12">
        <f t="shared" si="1"/>
        <v>2</v>
      </c>
      <c r="I16" s="12" t="s">
        <v>15</v>
      </c>
      <c r="J16" s="12"/>
    </row>
    <row r="17" s="1" customFormat="1" ht="25" customHeight="1" spans="1:10">
      <c r="A17" s="12">
        <v>15</v>
      </c>
      <c r="B17" s="13">
        <v>20240100234</v>
      </c>
      <c r="C17" s="12" t="s">
        <v>27</v>
      </c>
      <c r="D17" s="14" t="s">
        <v>25</v>
      </c>
      <c r="E17" s="15">
        <v>77.12</v>
      </c>
      <c r="F17" s="16">
        <v>78.7</v>
      </c>
      <c r="G17" s="17">
        <f t="shared" si="0"/>
        <v>77.91</v>
      </c>
      <c r="H17" s="12">
        <f t="shared" si="1"/>
        <v>3</v>
      </c>
      <c r="I17" s="12" t="s">
        <v>15</v>
      </c>
      <c r="J17" s="12"/>
    </row>
    <row r="18" s="1" customFormat="1" ht="25" customHeight="1" spans="1:10">
      <c r="A18" s="12">
        <v>16</v>
      </c>
      <c r="B18" s="13">
        <v>20240100322</v>
      </c>
      <c r="C18" s="12" t="s">
        <v>28</v>
      </c>
      <c r="D18" s="14" t="s">
        <v>29</v>
      </c>
      <c r="E18" s="15">
        <v>81.4</v>
      </c>
      <c r="F18" s="16">
        <v>81</v>
      </c>
      <c r="G18" s="17">
        <f t="shared" si="0"/>
        <v>81.2</v>
      </c>
      <c r="H18" s="12">
        <f t="shared" si="1"/>
        <v>1</v>
      </c>
      <c r="I18" s="12" t="s">
        <v>13</v>
      </c>
      <c r="J18" s="12"/>
    </row>
    <row r="19" s="1" customFormat="1" ht="25" customHeight="1" spans="1:10">
      <c r="A19" s="12">
        <v>17</v>
      </c>
      <c r="B19" s="13">
        <v>20240100315</v>
      </c>
      <c r="C19" s="12"/>
      <c r="D19" s="14" t="s">
        <v>29</v>
      </c>
      <c r="E19" s="15">
        <v>77.49</v>
      </c>
      <c r="F19" s="16" t="s">
        <v>16</v>
      </c>
      <c r="G19" s="17"/>
      <c r="H19" s="12" t="str">
        <f t="shared" si="1"/>
        <v/>
      </c>
      <c r="I19" s="12" t="s">
        <v>15</v>
      </c>
      <c r="J19" s="12"/>
    </row>
    <row r="20" s="1" customFormat="1" ht="25" customHeight="1" spans="1:10">
      <c r="A20" s="12">
        <v>18</v>
      </c>
      <c r="B20" s="13" t="s">
        <v>30</v>
      </c>
      <c r="C20" s="12"/>
      <c r="D20" s="14" t="s">
        <v>29</v>
      </c>
      <c r="E20" s="15">
        <v>74.3</v>
      </c>
      <c r="F20" s="16" t="s">
        <v>16</v>
      </c>
      <c r="G20" s="17"/>
      <c r="H20" s="12" t="str">
        <f t="shared" si="1"/>
        <v/>
      </c>
      <c r="I20" s="12" t="s">
        <v>15</v>
      </c>
      <c r="J20" s="12"/>
    </row>
    <row r="21" s="1" customFormat="1" ht="25" customHeight="1" spans="1:10">
      <c r="A21" s="12">
        <v>19</v>
      </c>
      <c r="B21" s="13">
        <v>20240100408</v>
      </c>
      <c r="C21" s="12" t="s">
        <v>31</v>
      </c>
      <c r="D21" s="14" t="s">
        <v>32</v>
      </c>
      <c r="E21" s="15">
        <v>73.56</v>
      </c>
      <c r="F21" s="16">
        <v>81.5</v>
      </c>
      <c r="G21" s="17">
        <f t="shared" si="0"/>
        <v>77.53</v>
      </c>
      <c r="H21" s="12">
        <f t="shared" si="1"/>
        <v>1</v>
      </c>
      <c r="I21" s="12" t="s">
        <v>13</v>
      </c>
      <c r="J21" s="12"/>
    </row>
    <row r="22" s="1" customFormat="1" ht="25" customHeight="1" spans="1:10">
      <c r="A22" s="12">
        <v>20</v>
      </c>
      <c r="B22" s="13">
        <v>20240100406</v>
      </c>
      <c r="C22" s="12" t="s">
        <v>33</v>
      </c>
      <c r="D22" s="14" t="s">
        <v>32</v>
      </c>
      <c r="E22" s="15">
        <v>75.35</v>
      </c>
      <c r="F22" s="16">
        <v>78.8</v>
      </c>
      <c r="G22" s="17">
        <f t="shared" si="0"/>
        <v>77.075</v>
      </c>
      <c r="H22" s="12">
        <f t="shared" si="1"/>
        <v>2</v>
      </c>
      <c r="I22" s="12" t="s">
        <v>15</v>
      </c>
      <c r="J22" s="12"/>
    </row>
    <row r="23" s="1" customFormat="1" ht="25" customHeight="1" spans="1:10">
      <c r="A23" s="12">
        <v>21</v>
      </c>
      <c r="B23" s="13">
        <v>20240100334</v>
      </c>
      <c r="C23" s="12" t="s">
        <v>34</v>
      </c>
      <c r="D23" s="14" t="s">
        <v>32</v>
      </c>
      <c r="E23" s="15">
        <v>75.35</v>
      </c>
      <c r="F23" s="16">
        <v>78.8</v>
      </c>
      <c r="G23" s="17">
        <f t="shared" si="0"/>
        <v>77.075</v>
      </c>
      <c r="H23" s="12">
        <f t="shared" si="1"/>
        <v>2</v>
      </c>
      <c r="I23" s="12" t="s">
        <v>15</v>
      </c>
      <c r="J23" s="12"/>
    </row>
    <row r="24" s="1" customFormat="1" ht="25" customHeight="1" spans="1:10">
      <c r="A24" s="12">
        <v>22</v>
      </c>
      <c r="B24" s="13">
        <v>20240100501</v>
      </c>
      <c r="C24" s="12" t="s">
        <v>35</v>
      </c>
      <c r="D24" s="14" t="s">
        <v>36</v>
      </c>
      <c r="E24" s="15">
        <v>85.68</v>
      </c>
      <c r="F24" s="16">
        <v>83.2</v>
      </c>
      <c r="G24" s="17">
        <f t="shared" si="0"/>
        <v>84.44</v>
      </c>
      <c r="H24" s="12">
        <f t="shared" si="1"/>
        <v>1</v>
      </c>
      <c r="I24" s="12" t="s">
        <v>13</v>
      </c>
      <c r="J24" s="12"/>
    </row>
    <row r="25" s="1" customFormat="1" ht="25" customHeight="1" spans="1:10">
      <c r="A25" s="12">
        <v>23</v>
      </c>
      <c r="B25" s="13">
        <v>20240100425</v>
      </c>
      <c r="C25" s="12" t="s">
        <v>37</v>
      </c>
      <c r="D25" s="14" t="s">
        <v>36</v>
      </c>
      <c r="E25" s="15">
        <v>81.07</v>
      </c>
      <c r="F25" s="16">
        <v>78.5</v>
      </c>
      <c r="G25" s="17">
        <f t="shared" si="0"/>
        <v>79.785</v>
      </c>
      <c r="H25" s="12">
        <f t="shared" si="1"/>
        <v>2</v>
      </c>
      <c r="I25" s="12" t="s">
        <v>15</v>
      </c>
      <c r="J25" s="12"/>
    </row>
    <row r="26" s="1" customFormat="1" ht="25" customHeight="1" spans="1:10">
      <c r="A26" s="12">
        <v>24</v>
      </c>
      <c r="B26" s="13">
        <v>20240100426</v>
      </c>
      <c r="C26" s="12"/>
      <c r="D26" s="14" t="s">
        <v>36</v>
      </c>
      <c r="E26" s="15">
        <v>83.21</v>
      </c>
      <c r="F26" s="16" t="s">
        <v>16</v>
      </c>
      <c r="G26" s="17"/>
      <c r="H26" s="12" t="str">
        <f t="shared" si="1"/>
        <v/>
      </c>
      <c r="I26" s="12" t="s">
        <v>15</v>
      </c>
      <c r="J26" s="12"/>
    </row>
    <row r="27" s="1" customFormat="1" ht="25" customHeight="1" spans="1:10">
      <c r="A27" s="12">
        <v>25</v>
      </c>
      <c r="B27" s="13">
        <v>20240100423</v>
      </c>
      <c r="C27" s="12"/>
      <c r="D27" s="14" t="s">
        <v>36</v>
      </c>
      <c r="E27" s="15">
        <v>81.07</v>
      </c>
      <c r="F27" s="16" t="s">
        <v>16</v>
      </c>
      <c r="G27" s="17"/>
      <c r="H27" s="12" t="str">
        <f t="shared" si="1"/>
        <v/>
      </c>
      <c r="I27" s="12" t="s">
        <v>15</v>
      </c>
      <c r="J27" s="12"/>
    </row>
    <row r="28" s="1" customFormat="1" ht="25" customHeight="1" spans="1:10">
      <c r="A28" s="12">
        <v>26</v>
      </c>
      <c r="B28" s="13">
        <v>20240100602</v>
      </c>
      <c r="C28" s="12" t="s">
        <v>38</v>
      </c>
      <c r="D28" s="14" t="s">
        <v>39</v>
      </c>
      <c r="E28" s="15">
        <v>82.84</v>
      </c>
      <c r="F28" s="16">
        <v>85.6</v>
      </c>
      <c r="G28" s="17">
        <f t="shared" si="0"/>
        <v>84.22</v>
      </c>
      <c r="H28" s="12">
        <f t="shared" si="1"/>
        <v>1</v>
      </c>
      <c r="I28" s="12" t="s">
        <v>13</v>
      </c>
      <c r="J28" s="12"/>
    </row>
    <row r="29" s="1" customFormat="1" ht="25" customHeight="1" spans="1:10">
      <c r="A29" s="12">
        <v>27</v>
      </c>
      <c r="B29" s="13" t="s">
        <v>40</v>
      </c>
      <c r="C29" s="12" t="s">
        <v>41</v>
      </c>
      <c r="D29" s="14" t="s">
        <v>39</v>
      </c>
      <c r="E29" s="15">
        <v>60.7</v>
      </c>
      <c r="F29" s="16">
        <v>79.2</v>
      </c>
      <c r="G29" s="17">
        <f t="shared" si="0"/>
        <v>69.95</v>
      </c>
      <c r="H29" s="12">
        <f t="shared" si="1"/>
        <v>2</v>
      </c>
      <c r="I29" s="12" t="s">
        <v>15</v>
      </c>
      <c r="J29" s="12"/>
    </row>
    <row r="30" s="1" customFormat="1" ht="25" customHeight="1" spans="1:10">
      <c r="A30" s="12">
        <v>28</v>
      </c>
      <c r="B30" s="13">
        <v>20240100705</v>
      </c>
      <c r="C30" s="12" t="s">
        <v>42</v>
      </c>
      <c r="D30" s="14" t="s">
        <v>43</v>
      </c>
      <c r="E30" s="15">
        <v>79.26</v>
      </c>
      <c r="F30" s="16">
        <v>87.4</v>
      </c>
      <c r="G30" s="17">
        <f t="shared" si="0"/>
        <v>83.33</v>
      </c>
      <c r="H30" s="12">
        <f t="shared" si="1"/>
        <v>1</v>
      </c>
      <c r="I30" s="12" t="s">
        <v>13</v>
      </c>
      <c r="J30" s="12"/>
    </row>
    <row r="31" s="1" customFormat="1" ht="25" customHeight="1" spans="1:10">
      <c r="A31" s="12">
        <v>29</v>
      </c>
      <c r="B31" s="13">
        <v>20240100610</v>
      </c>
      <c r="C31" s="12" t="s">
        <v>44</v>
      </c>
      <c r="D31" s="14" t="s">
        <v>43</v>
      </c>
      <c r="E31" s="15">
        <v>78.91</v>
      </c>
      <c r="F31" s="16">
        <v>87.2</v>
      </c>
      <c r="G31" s="17">
        <f t="shared" si="0"/>
        <v>83.055</v>
      </c>
      <c r="H31" s="12">
        <f t="shared" si="1"/>
        <v>2</v>
      </c>
      <c r="I31" s="12" t="s">
        <v>13</v>
      </c>
      <c r="J31" s="12"/>
    </row>
    <row r="32" s="1" customFormat="1" ht="25" customHeight="1" spans="1:10">
      <c r="A32" s="12">
        <v>30</v>
      </c>
      <c r="B32" s="13">
        <v>20240100626</v>
      </c>
      <c r="C32" s="12" t="s">
        <v>45</v>
      </c>
      <c r="D32" s="14" t="s">
        <v>43</v>
      </c>
      <c r="E32" s="15">
        <v>78.21</v>
      </c>
      <c r="F32" s="16">
        <v>78.6</v>
      </c>
      <c r="G32" s="17">
        <f t="shared" si="0"/>
        <v>78.405</v>
      </c>
      <c r="H32" s="12">
        <f t="shared" si="1"/>
        <v>3</v>
      </c>
      <c r="I32" s="12" t="s">
        <v>13</v>
      </c>
      <c r="J32" s="12"/>
    </row>
    <row r="33" s="1" customFormat="1" ht="25" customHeight="1" spans="1:10">
      <c r="A33" s="12">
        <v>31</v>
      </c>
      <c r="B33" s="13">
        <v>20240100709</v>
      </c>
      <c r="C33" s="12" t="s">
        <v>46</v>
      </c>
      <c r="D33" s="14" t="s">
        <v>43</v>
      </c>
      <c r="E33" s="15">
        <v>73.56</v>
      </c>
      <c r="F33" s="16">
        <v>82.1</v>
      </c>
      <c r="G33" s="17">
        <f t="shared" si="0"/>
        <v>77.83</v>
      </c>
      <c r="H33" s="12">
        <f t="shared" si="1"/>
        <v>4</v>
      </c>
      <c r="I33" s="12" t="s">
        <v>15</v>
      </c>
      <c r="J33" s="12"/>
    </row>
    <row r="34" s="1" customFormat="1" ht="25" customHeight="1" spans="1:10">
      <c r="A34" s="12">
        <v>32</v>
      </c>
      <c r="B34" s="13">
        <v>20240100625</v>
      </c>
      <c r="C34" s="12" t="s">
        <v>47</v>
      </c>
      <c r="D34" s="14" t="s">
        <v>43</v>
      </c>
      <c r="E34" s="15">
        <v>77.47</v>
      </c>
      <c r="F34" s="16">
        <v>77.8</v>
      </c>
      <c r="G34" s="17">
        <f t="shared" si="0"/>
        <v>77.635</v>
      </c>
      <c r="H34" s="12">
        <f t="shared" si="1"/>
        <v>5</v>
      </c>
      <c r="I34" s="12" t="s">
        <v>15</v>
      </c>
      <c r="J34" s="12"/>
    </row>
    <row r="35" s="1" customFormat="1" ht="25" customHeight="1" spans="1:10">
      <c r="A35" s="12">
        <v>33</v>
      </c>
      <c r="B35" s="13" t="s">
        <v>48</v>
      </c>
      <c r="C35" s="12" t="s">
        <v>49</v>
      </c>
      <c r="D35" s="14" t="s">
        <v>43</v>
      </c>
      <c r="E35" s="15">
        <v>66.07</v>
      </c>
      <c r="F35" s="16">
        <v>84.4</v>
      </c>
      <c r="G35" s="17">
        <f t="shared" si="0"/>
        <v>75.235</v>
      </c>
      <c r="H35" s="12">
        <f t="shared" si="1"/>
        <v>6</v>
      </c>
      <c r="I35" s="12" t="s">
        <v>15</v>
      </c>
      <c r="J35" s="12"/>
    </row>
    <row r="36" s="1" customFormat="1" ht="25" customHeight="1" spans="1:10">
      <c r="A36" s="12">
        <v>34</v>
      </c>
      <c r="B36" s="13">
        <v>20240100622</v>
      </c>
      <c r="C36" s="12"/>
      <c r="D36" s="14" t="s">
        <v>43</v>
      </c>
      <c r="E36" s="15">
        <v>77.49</v>
      </c>
      <c r="F36" s="16" t="s">
        <v>16</v>
      </c>
      <c r="G36" s="17"/>
      <c r="H36" s="12" t="str">
        <f t="shared" si="1"/>
        <v/>
      </c>
      <c r="I36" s="12" t="s">
        <v>15</v>
      </c>
      <c r="J36" s="12"/>
    </row>
    <row r="37" s="1" customFormat="1" ht="25" customHeight="1" spans="1:10">
      <c r="A37" s="12">
        <v>35</v>
      </c>
      <c r="B37" s="13">
        <v>20240100620</v>
      </c>
      <c r="C37" s="12"/>
      <c r="D37" s="14" t="s">
        <v>43</v>
      </c>
      <c r="E37" s="15">
        <v>76.77</v>
      </c>
      <c r="F37" s="16" t="s">
        <v>16</v>
      </c>
      <c r="G37" s="17"/>
      <c r="H37" s="12" t="str">
        <f t="shared" si="1"/>
        <v/>
      </c>
      <c r="I37" s="12" t="s">
        <v>15</v>
      </c>
      <c r="J37" s="12"/>
    </row>
    <row r="38" s="1" customFormat="1" ht="25" customHeight="1" spans="1:10">
      <c r="A38" s="12">
        <v>36</v>
      </c>
      <c r="B38" s="13" t="s">
        <v>50</v>
      </c>
      <c r="C38" s="12"/>
      <c r="D38" s="14" t="s">
        <v>43</v>
      </c>
      <c r="E38" s="15">
        <v>65</v>
      </c>
      <c r="F38" s="16" t="s">
        <v>16</v>
      </c>
      <c r="G38" s="17"/>
      <c r="H38" s="12" t="str">
        <f t="shared" si="1"/>
        <v/>
      </c>
      <c r="I38" s="12" t="s">
        <v>15</v>
      </c>
      <c r="J38" s="12"/>
    </row>
    <row r="39" s="1" customFormat="1" ht="25" customHeight="1" spans="1:10">
      <c r="A39" s="12">
        <v>37</v>
      </c>
      <c r="B39" s="13">
        <v>20240100728</v>
      </c>
      <c r="C39" s="12" t="s">
        <v>51</v>
      </c>
      <c r="D39" s="14" t="s">
        <v>52</v>
      </c>
      <c r="E39" s="15">
        <v>81.77</v>
      </c>
      <c r="F39" s="16">
        <v>83.2</v>
      </c>
      <c r="G39" s="17">
        <f t="shared" si="0"/>
        <v>82.485</v>
      </c>
      <c r="H39" s="12">
        <f t="shared" si="1"/>
        <v>1</v>
      </c>
      <c r="I39" s="12" t="s">
        <v>13</v>
      </c>
      <c r="J39" s="12"/>
    </row>
    <row r="40" s="1" customFormat="1" ht="25" customHeight="1" spans="1:10">
      <c r="A40" s="12">
        <v>38</v>
      </c>
      <c r="B40" s="13">
        <v>20240100718</v>
      </c>
      <c r="C40" s="12" t="s">
        <v>53</v>
      </c>
      <c r="D40" s="14" t="s">
        <v>52</v>
      </c>
      <c r="E40" s="15">
        <v>79.98</v>
      </c>
      <c r="F40" s="16">
        <v>81.9</v>
      </c>
      <c r="G40" s="17">
        <f t="shared" si="0"/>
        <v>80.94</v>
      </c>
      <c r="H40" s="12">
        <f t="shared" si="1"/>
        <v>2</v>
      </c>
      <c r="I40" s="12" t="s">
        <v>13</v>
      </c>
      <c r="J40" s="12"/>
    </row>
    <row r="41" s="1" customFormat="1" ht="25" customHeight="1" spans="1:10">
      <c r="A41" s="12">
        <v>39</v>
      </c>
      <c r="B41" s="13">
        <v>20240100733</v>
      </c>
      <c r="C41" s="12" t="s">
        <v>54</v>
      </c>
      <c r="D41" s="14" t="s">
        <v>52</v>
      </c>
      <c r="E41" s="15">
        <v>74.28</v>
      </c>
      <c r="F41" s="16">
        <v>82.9</v>
      </c>
      <c r="G41" s="17">
        <f t="shared" si="0"/>
        <v>78.59</v>
      </c>
      <c r="H41" s="12">
        <f t="shared" si="1"/>
        <v>3</v>
      </c>
      <c r="I41" s="12" t="s">
        <v>13</v>
      </c>
      <c r="J41" s="12"/>
    </row>
    <row r="42" s="1" customFormat="1" ht="25" customHeight="1" spans="1:10">
      <c r="A42" s="12">
        <v>40</v>
      </c>
      <c r="B42" s="13">
        <v>20240100730</v>
      </c>
      <c r="C42" s="12" t="s">
        <v>55</v>
      </c>
      <c r="D42" s="14" t="s">
        <v>52</v>
      </c>
      <c r="E42" s="15">
        <v>62.82</v>
      </c>
      <c r="F42" s="16">
        <v>85.8</v>
      </c>
      <c r="G42" s="17">
        <f t="shared" si="0"/>
        <v>74.31</v>
      </c>
      <c r="H42" s="12">
        <f t="shared" si="1"/>
        <v>4</v>
      </c>
      <c r="I42" s="12" t="s">
        <v>15</v>
      </c>
      <c r="J42" s="12"/>
    </row>
    <row r="43" s="1" customFormat="1" ht="25" customHeight="1" spans="1:10">
      <c r="A43" s="12">
        <v>41</v>
      </c>
      <c r="B43" s="13" t="s">
        <v>56</v>
      </c>
      <c r="C43" s="12" t="s">
        <v>57</v>
      </c>
      <c r="D43" s="14" t="s">
        <v>52</v>
      </c>
      <c r="E43" s="15">
        <v>62.16</v>
      </c>
      <c r="F43" s="16">
        <v>83.2</v>
      </c>
      <c r="G43" s="17">
        <f t="shared" si="0"/>
        <v>72.68</v>
      </c>
      <c r="H43" s="12">
        <f t="shared" si="1"/>
        <v>5</v>
      </c>
      <c r="I43" s="12" t="s">
        <v>15</v>
      </c>
      <c r="J43" s="12"/>
    </row>
    <row r="44" s="1" customFormat="1" ht="25" customHeight="1" spans="1:10">
      <c r="A44" s="12">
        <v>42</v>
      </c>
      <c r="B44" s="13">
        <v>20240100808</v>
      </c>
      <c r="C44" s="12" t="s">
        <v>58</v>
      </c>
      <c r="D44" s="14" t="s">
        <v>59</v>
      </c>
      <c r="E44" s="15">
        <v>81.07</v>
      </c>
      <c r="F44" s="16">
        <v>85.56</v>
      </c>
      <c r="G44" s="17">
        <f t="shared" si="0"/>
        <v>83.315</v>
      </c>
      <c r="H44" s="12">
        <f t="shared" si="1"/>
        <v>1</v>
      </c>
      <c r="I44" s="12" t="s">
        <v>13</v>
      </c>
      <c r="J44" s="12"/>
    </row>
    <row r="45" s="1" customFormat="1" ht="25" customHeight="1" spans="1:10">
      <c r="A45" s="12">
        <v>43</v>
      </c>
      <c r="B45" s="13">
        <v>20240100813</v>
      </c>
      <c r="C45" s="12" t="s">
        <v>60</v>
      </c>
      <c r="D45" s="14" t="s">
        <v>59</v>
      </c>
      <c r="E45" s="15">
        <v>81.42</v>
      </c>
      <c r="F45" s="16">
        <v>82.5</v>
      </c>
      <c r="G45" s="17">
        <f t="shared" si="0"/>
        <v>81.96</v>
      </c>
      <c r="H45" s="12">
        <f t="shared" si="1"/>
        <v>2</v>
      </c>
      <c r="I45" s="12" t="s">
        <v>13</v>
      </c>
      <c r="J45" s="12"/>
    </row>
    <row r="46" s="1" customFormat="1" ht="25" customHeight="1" spans="1:10">
      <c r="A46" s="12">
        <v>44</v>
      </c>
      <c r="B46" s="13">
        <v>20240100811</v>
      </c>
      <c r="C46" s="12" t="s">
        <v>61</v>
      </c>
      <c r="D46" s="14" t="s">
        <v>59</v>
      </c>
      <c r="E46" s="15">
        <v>70.72</v>
      </c>
      <c r="F46" s="16">
        <v>88.6</v>
      </c>
      <c r="G46" s="17">
        <f t="shared" si="0"/>
        <v>79.66</v>
      </c>
      <c r="H46" s="12">
        <f t="shared" si="1"/>
        <v>3</v>
      </c>
      <c r="I46" s="12" t="s">
        <v>13</v>
      </c>
      <c r="J46" s="12"/>
    </row>
    <row r="47" s="1" customFormat="1" ht="25" customHeight="1" spans="1:10">
      <c r="A47" s="12">
        <v>45</v>
      </c>
      <c r="B47" s="13">
        <v>20240100902</v>
      </c>
      <c r="C47" s="12" t="s">
        <v>62</v>
      </c>
      <c r="D47" s="14" t="s">
        <v>59</v>
      </c>
      <c r="E47" s="15">
        <v>74.28</v>
      </c>
      <c r="F47" s="16">
        <v>81.8</v>
      </c>
      <c r="G47" s="17">
        <f t="shared" si="0"/>
        <v>78.04</v>
      </c>
      <c r="H47" s="12">
        <f t="shared" si="1"/>
        <v>4</v>
      </c>
      <c r="I47" s="12" t="s">
        <v>15</v>
      </c>
      <c r="J47" s="12"/>
    </row>
    <row r="48" s="1" customFormat="1" ht="25" customHeight="1" spans="1:10">
      <c r="A48" s="12">
        <v>46</v>
      </c>
      <c r="B48" s="13">
        <v>20240100835</v>
      </c>
      <c r="C48" s="12" t="s">
        <v>63</v>
      </c>
      <c r="D48" s="14" t="s">
        <v>59</v>
      </c>
      <c r="E48" s="15">
        <v>71.44</v>
      </c>
      <c r="F48" s="16">
        <v>82.7</v>
      </c>
      <c r="G48" s="17">
        <f t="shared" si="0"/>
        <v>77.07</v>
      </c>
      <c r="H48" s="12">
        <f t="shared" si="1"/>
        <v>5</v>
      </c>
      <c r="I48" s="12" t="s">
        <v>15</v>
      </c>
      <c r="J48" s="12"/>
    </row>
    <row r="49" s="1" customFormat="1" ht="25" customHeight="1" spans="1:10">
      <c r="A49" s="12">
        <v>47</v>
      </c>
      <c r="B49" s="13">
        <v>20240100809</v>
      </c>
      <c r="C49" s="12" t="s">
        <v>64</v>
      </c>
      <c r="D49" s="14" t="s">
        <v>59</v>
      </c>
      <c r="E49" s="15">
        <v>66.42</v>
      </c>
      <c r="F49" s="16">
        <v>80.5</v>
      </c>
      <c r="G49" s="17">
        <f t="shared" si="0"/>
        <v>73.46</v>
      </c>
      <c r="H49" s="12">
        <f t="shared" si="1"/>
        <v>6</v>
      </c>
      <c r="I49" s="12" t="s">
        <v>15</v>
      </c>
      <c r="J49" s="12"/>
    </row>
    <row r="50" s="1" customFormat="1" ht="25" customHeight="1" spans="1:10">
      <c r="A50" s="12">
        <v>48</v>
      </c>
      <c r="B50" s="13">
        <v>20240100820</v>
      </c>
      <c r="C50" s="12" t="s">
        <v>65</v>
      </c>
      <c r="D50" s="14" t="s">
        <v>59</v>
      </c>
      <c r="E50" s="15">
        <v>62.88</v>
      </c>
      <c r="F50" s="16">
        <v>83.5</v>
      </c>
      <c r="G50" s="17">
        <f t="shared" si="0"/>
        <v>73.19</v>
      </c>
      <c r="H50" s="12">
        <f t="shared" si="1"/>
        <v>7</v>
      </c>
      <c r="I50" s="12" t="s">
        <v>15</v>
      </c>
      <c r="J50" s="12"/>
    </row>
    <row r="51" ht="25" customHeight="1" spans="1:10">
      <c r="A51" s="12">
        <v>49</v>
      </c>
      <c r="B51" s="13">
        <v>20240100817</v>
      </c>
      <c r="C51" s="18"/>
      <c r="D51" s="14" t="s">
        <v>59</v>
      </c>
      <c r="E51" s="15">
        <v>78.17</v>
      </c>
      <c r="F51" s="16" t="s">
        <v>16</v>
      </c>
      <c r="G51" s="19"/>
      <c r="H51" s="18" t="str">
        <f t="shared" si="1"/>
        <v/>
      </c>
      <c r="I51" s="18" t="s">
        <v>15</v>
      </c>
      <c r="J51" s="18"/>
    </row>
    <row r="52" s="1" customFormat="1" ht="25" customHeight="1" spans="1:10">
      <c r="A52" s="12">
        <v>50</v>
      </c>
      <c r="B52" s="13">
        <v>20240100905</v>
      </c>
      <c r="C52" s="12" t="s">
        <v>66</v>
      </c>
      <c r="D52" s="14" t="s">
        <v>67</v>
      </c>
      <c r="E52" s="15">
        <v>70.33</v>
      </c>
      <c r="F52" s="16">
        <v>80.7</v>
      </c>
      <c r="G52" s="17">
        <f t="shared" si="0"/>
        <v>75.515</v>
      </c>
      <c r="H52" s="12">
        <f t="shared" si="1"/>
        <v>1</v>
      </c>
      <c r="I52" s="12" t="s">
        <v>13</v>
      </c>
      <c r="J52" s="12"/>
    </row>
    <row r="53" s="1" customFormat="1" ht="25" customHeight="1" spans="1:10">
      <c r="A53" s="12">
        <v>51</v>
      </c>
      <c r="B53" s="13">
        <v>20240100916</v>
      </c>
      <c r="C53" s="12" t="s">
        <v>68</v>
      </c>
      <c r="D53" s="14" t="s">
        <v>67</v>
      </c>
      <c r="E53" s="15">
        <v>67.14</v>
      </c>
      <c r="F53" s="16">
        <v>83.1</v>
      </c>
      <c r="G53" s="17">
        <f t="shared" si="0"/>
        <v>75.12</v>
      </c>
      <c r="H53" s="12">
        <f t="shared" si="1"/>
        <v>2</v>
      </c>
      <c r="I53" s="12" t="s">
        <v>13</v>
      </c>
      <c r="J53" s="12"/>
    </row>
    <row r="54" s="1" customFormat="1" ht="25" customHeight="1" spans="1:10">
      <c r="A54" s="12">
        <v>52</v>
      </c>
      <c r="B54" s="13">
        <v>20240100919</v>
      </c>
      <c r="C54" s="12" t="s">
        <v>69</v>
      </c>
      <c r="D54" s="14" t="s">
        <v>67</v>
      </c>
      <c r="E54" s="15">
        <v>63.91</v>
      </c>
      <c r="F54" s="16">
        <v>83.9</v>
      </c>
      <c r="G54" s="17">
        <f t="shared" si="0"/>
        <v>73.905</v>
      </c>
      <c r="H54" s="12">
        <f t="shared" si="1"/>
        <v>3</v>
      </c>
      <c r="I54" s="12" t="s">
        <v>13</v>
      </c>
      <c r="J54" s="12"/>
    </row>
    <row r="55" s="1" customFormat="1" ht="25" customHeight="1" spans="1:10">
      <c r="A55" s="12">
        <v>53</v>
      </c>
      <c r="B55" s="13">
        <v>20240100922</v>
      </c>
      <c r="C55" s="12" t="s">
        <v>70</v>
      </c>
      <c r="D55" s="14" t="s">
        <v>67</v>
      </c>
      <c r="E55" s="15">
        <v>68.93</v>
      </c>
      <c r="F55" s="16">
        <v>76.2</v>
      </c>
      <c r="G55" s="17">
        <f t="shared" si="0"/>
        <v>72.565</v>
      </c>
      <c r="H55" s="12">
        <f t="shared" si="1"/>
        <v>4</v>
      </c>
      <c r="I55" s="12" t="s">
        <v>15</v>
      </c>
      <c r="J55" s="12"/>
    </row>
    <row r="56" s="1" customFormat="1" ht="25" customHeight="1" spans="1:10">
      <c r="A56" s="12">
        <v>54</v>
      </c>
      <c r="B56" s="13">
        <v>20240100920</v>
      </c>
      <c r="C56" s="12" t="s">
        <v>71</v>
      </c>
      <c r="D56" s="14" t="s">
        <v>67</v>
      </c>
      <c r="E56" s="15">
        <v>65.35</v>
      </c>
      <c r="F56" s="16">
        <v>77.7</v>
      </c>
      <c r="G56" s="17">
        <f t="shared" si="0"/>
        <v>71.525</v>
      </c>
      <c r="H56" s="12">
        <f t="shared" si="1"/>
        <v>5</v>
      </c>
      <c r="I56" s="12" t="s">
        <v>15</v>
      </c>
      <c r="J56" s="12"/>
    </row>
    <row r="57" ht="25" customHeight="1" spans="1:10">
      <c r="A57" s="12">
        <v>55</v>
      </c>
      <c r="B57" s="13">
        <v>20240100925</v>
      </c>
      <c r="C57" s="18"/>
      <c r="D57" s="14" t="s">
        <v>67</v>
      </c>
      <c r="E57" s="15">
        <v>69.63</v>
      </c>
      <c r="F57" s="16" t="s">
        <v>16</v>
      </c>
      <c r="G57" s="19"/>
      <c r="H57" s="18" t="str">
        <f t="shared" si="1"/>
        <v/>
      </c>
      <c r="I57" s="18" t="s">
        <v>15</v>
      </c>
      <c r="J57" s="18"/>
    </row>
    <row r="58" ht="25" customHeight="1" spans="1:10">
      <c r="A58" s="12">
        <v>56</v>
      </c>
      <c r="B58" s="13">
        <v>20240100915</v>
      </c>
      <c r="C58" s="18"/>
      <c r="D58" s="14" t="s">
        <v>67</v>
      </c>
      <c r="E58" s="15">
        <v>67.86</v>
      </c>
      <c r="F58" s="16" t="s">
        <v>16</v>
      </c>
      <c r="G58" s="19"/>
      <c r="H58" s="18" t="str">
        <f t="shared" si="1"/>
        <v/>
      </c>
      <c r="I58" s="18" t="s">
        <v>15</v>
      </c>
      <c r="J58" s="18"/>
    </row>
    <row r="59" ht="25" customHeight="1" spans="1:10">
      <c r="A59" s="12">
        <v>57</v>
      </c>
      <c r="B59" s="13">
        <v>20240100923</v>
      </c>
      <c r="C59" s="18"/>
      <c r="D59" s="14" t="s">
        <v>67</v>
      </c>
      <c r="E59" s="15">
        <v>66.07</v>
      </c>
      <c r="F59" s="16" t="s">
        <v>16</v>
      </c>
      <c r="G59" s="19"/>
      <c r="H59" s="18" t="str">
        <f t="shared" si="1"/>
        <v/>
      </c>
      <c r="I59" s="18" t="s">
        <v>15</v>
      </c>
      <c r="J59" s="18"/>
    </row>
    <row r="60" s="1" customFormat="1" ht="25" customHeight="1" spans="1:10">
      <c r="A60" s="12">
        <v>58</v>
      </c>
      <c r="B60" s="13">
        <v>20240101022</v>
      </c>
      <c r="C60" s="12" t="s">
        <v>72</v>
      </c>
      <c r="D60" s="14" t="s">
        <v>73</v>
      </c>
      <c r="E60" s="15">
        <v>75.37</v>
      </c>
      <c r="F60" s="16">
        <v>76.7</v>
      </c>
      <c r="G60" s="17">
        <f t="shared" si="0"/>
        <v>76.035</v>
      </c>
      <c r="H60" s="12">
        <f t="shared" si="1"/>
        <v>1</v>
      </c>
      <c r="I60" s="12" t="s">
        <v>13</v>
      </c>
      <c r="J60" s="12"/>
    </row>
    <row r="61" s="1" customFormat="1" ht="25" customHeight="1" spans="1:10">
      <c r="A61" s="12">
        <v>59</v>
      </c>
      <c r="B61" s="13">
        <v>20240101013</v>
      </c>
      <c r="C61" s="12" t="s">
        <v>74</v>
      </c>
      <c r="D61" s="14" t="s">
        <v>73</v>
      </c>
      <c r="E61" s="15">
        <v>75.7</v>
      </c>
      <c r="F61" s="16">
        <v>73.9</v>
      </c>
      <c r="G61" s="17">
        <f t="shared" si="0"/>
        <v>74.8</v>
      </c>
      <c r="H61" s="12">
        <f t="shared" si="1"/>
        <v>2</v>
      </c>
      <c r="I61" s="12" t="s">
        <v>13</v>
      </c>
      <c r="J61" s="12"/>
    </row>
    <row r="62" s="1" customFormat="1" ht="25" customHeight="1" spans="1:10">
      <c r="A62" s="12">
        <v>60</v>
      </c>
      <c r="B62" s="13">
        <v>20240101011</v>
      </c>
      <c r="C62" s="12" t="s">
        <v>75</v>
      </c>
      <c r="D62" s="14" t="s">
        <v>73</v>
      </c>
      <c r="E62" s="15">
        <v>73.56</v>
      </c>
      <c r="F62" s="16">
        <v>75</v>
      </c>
      <c r="G62" s="17">
        <f t="shared" si="0"/>
        <v>74.28</v>
      </c>
      <c r="H62" s="12">
        <f t="shared" si="1"/>
        <v>3</v>
      </c>
      <c r="I62" s="12" t="s">
        <v>13</v>
      </c>
      <c r="J62" s="12"/>
    </row>
    <row r="63" s="1" customFormat="1" ht="25" customHeight="1" spans="1:10">
      <c r="A63" s="12">
        <v>61</v>
      </c>
      <c r="B63" s="13">
        <v>20240101030</v>
      </c>
      <c r="C63" s="12" t="s">
        <v>76</v>
      </c>
      <c r="D63" s="14" t="s">
        <v>73</v>
      </c>
      <c r="E63" s="15">
        <v>66.4</v>
      </c>
      <c r="F63" s="16">
        <v>78.3</v>
      </c>
      <c r="G63" s="17">
        <f t="shared" si="0"/>
        <v>72.35</v>
      </c>
      <c r="H63" s="12">
        <f t="shared" si="1"/>
        <v>4</v>
      </c>
      <c r="I63" s="12" t="s">
        <v>15</v>
      </c>
      <c r="J63" s="12"/>
    </row>
    <row r="64" ht="25" customHeight="1" spans="1:10">
      <c r="A64" s="12">
        <v>62</v>
      </c>
      <c r="B64" s="13">
        <v>20240101021</v>
      </c>
      <c r="C64" s="18"/>
      <c r="D64" s="14" t="s">
        <v>73</v>
      </c>
      <c r="E64" s="15">
        <v>73.93</v>
      </c>
      <c r="F64" s="18" t="s">
        <v>16</v>
      </c>
      <c r="G64" s="19"/>
      <c r="H64" s="18" t="str">
        <f t="shared" si="1"/>
        <v/>
      </c>
      <c r="I64" s="18" t="s">
        <v>15</v>
      </c>
      <c r="J64" s="18"/>
    </row>
    <row r="65" ht="25" customHeight="1" spans="1:10">
      <c r="A65" s="12">
        <v>63</v>
      </c>
      <c r="B65" s="13">
        <v>20240101026</v>
      </c>
      <c r="C65" s="18"/>
      <c r="D65" s="14" t="s">
        <v>73</v>
      </c>
      <c r="E65" s="15">
        <v>73.91</v>
      </c>
      <c r="F65" s="18" t="s">
        <v>16</v>
      </c>
      <c r="G65" s="19"/>
      <c r="H65" s="18" t="str">
        <f t="shared" si="1"/>
        <v/>
      </c>
      <c r="I65" s="18" t="s">
        <v>15</v>
      </c>
      <c r="J65" s="18"/>
    </row>
    <row r="66" ht="25" customHeight="1" spans="1:10">
      <c r="A66" s="12">
        <v>64</v>
      </c>
      <c r="B66" s="13">
        <v>20240101029</v>
      </c>
      <c r="C66" s="18"/>
      <c r="D66" s="14" t="s">
        <v>73</v>
      </c>
      <c r="E66" s="15">
        <v>69.63</v>
      </c>
      <c r="F66" s="18" t="s">
        <v>16</v>
      </c>
      <c r="G66" s="19"/>
      <c r="H66" s="18" t="str">
        <f t="shared" si="1"/>
        <v/>
      </c>
      <c r="I66" s="18" t="s">
        <v>15</v>
      </c>
      <c r="J66" s="18"/>
    </row>
    <row r="67" ht="25" customHeight="1" spans="1:10">
      <c r="A67" s="12">
        <v>65</v>
      </c>
      <c r="B67" s="13">
        <v>20240101034</v>
      </c>
      <c r="C67" s="18"/>
      <c r="D67" s="14" t="s">
        <v>73</v>
      </c>
      <c r="E67" s="15">
        <v>67.14</v>
      </c>
      <c r="F67" s="18" t="s">
        <v>16</v>
      </c>
      <c r="G67" s="19"/>
      <c r="H67" s="18" t="str">
        <f t="shared" si="1"/>
        <v/>
      </c>
      <c r="I67" s="18" t="s">
        <v>15</v>
      </c>
      <c r="J67" s="18"/>
    </row>
    <row r="68" ht="25" customHeight="1" spans="1:10">
      <c r="A68" s="12">
        <v>66</v>
      </c>
      <c r="B68" s="13" t="s">
        <v>77</v>
      </c>
      <c r="C68" s="18"/>
      <c r="D68" s="14" t="s">
        <v>73</v>
      </c>
      <c r="E68" s="15">
        <v>65.72</v>
      </c>
      <c r="F68" s="18" t="s">
        <v>16</v>
      </c>
      <c r="G68" s="19"/>
      <c r="H68" s="18" t="str">
        <f t="shared" si="1"/>
        <v/>
      </c>
      <c r="I68" s="18" t="s">
        <v>15</v>
      </c>
      <c r="J68" s="18"/>
    </row>
    <row r="69" s="1" customFormat="1" ht="25" customHeight="1" spans="1:10">
      <c r="A69" s="12">
        <v>67</v>
      </c>
      <c r="B69" s="13">
        <v>20240101116</v>
      </c>
      <c r="C69" s="12" t="s">
        <v>78</v>
      </c>
      <c r="D69" s="14" t="s">
        <v>79</v>
      </c>
      <c r="E69" s="15">
        <v>89.26</v>
      </c>
      <c r="F69" s="16">
        <v>86.7</v>
      </c>
      <c r="G69" s="17">
        <f t="shared" ref="G67:G113" si="2">IF(F69="缺考",E69/2,(E69+F69)/2)</f>
        <v>87.98</v>
      </c>
      <c r="H69" s="12">
        <f t="shared" si="1"/>
        <v>1</v>
      </c>
      <c r="I69" s="12" t="s">
        <v>13</v>
      </c>
      <c r="J69" s="12"/>
    </row>
    <row r="70" s="1" customFormat="1" ht="25" customHeight="1" spans="1:10">
      <c r="A70" s="12">
        <v>68</v>
      </c>
      <c r="B70" s="13">
        <v>20240101427</v>
      </c>
      <c r="C70" s="12" t="s">
        <v>80</v>
      </c>
      <c r="D70" s="14" t="s">
        <v>79</v>
      </c>
      <c r="E70" s="15">
        <v>88.56</v>
      </c>
      <c r="F70" s="16">
        <v>82.5</v>
      </c>
      <c r="G70" s="17">
        <f t="shared" si="2"/>
        <v>85.53</v>
      </c>
      <c r="H70" s="12">
        <f t="shared" si="1"/>
        <v>2</v>
      </c>
      <c r="I70" s="12" t="s">
        <v>13</v>
      </c>
      <c r="J70" s="12"/>
    </row>
    <row r="71" s="1" customFormat="1" ht="25" customHeight="1" spans="1:10">
      <c r="A71" s="12">
        <v>69</v>
      </c>
      <c r="B71" s="13">
        <v>20240101105</v>
      </c>
      <c r="C71" s="12" t="s">
        <v>81</v>
      </c>
      <c r="D71" s="14" t="s">
        <v>79</v>
      </c>
      <c r="E71" s="15">
        <v>87.49</v>
      </c>
      <c r="F71" s="16">
        <v>82.8</v>
      </c>
      <c r="G71" s="17">
        <f t="shared" si="2"/>
        <v>85.145</v>
      </c>
      <c r="H71" s="12">
        <f t="shared" si="1"/>
        <v>3</v>
      </c>
      <c r="I71" s="12" t="s">
        <v>13</v>
      </c>
      <c r="J71" s="12"/>
    </row>
    <row r="72" s="1" customFormat="1" ht="25" customHeight="1" spans="1:10">
      <c r="A72" s="12">
        <v>70</v>
      </c>
      <c r="B72" s="13">
        <v>20240101207</v>
      </c>
      <c r="C72" s="12" t="s">
        <v>82</v>
      </c>
      <c r="D72" s="14" t="s">
        <v>79</v>
      </c>
      <c r="E72" s="15">
        <v>87.14</v>
      </c>
      <c r="F72" s="16">
        <v>80.3</v>
      </c>
      <c r="G72" s="17">
        <f t="shared" si="2"/>
        <v>83.72</v>
      </c>
      <c r="H72" s="12">
        <f t="shared" si="1"/>
        <v>4</v>
      </c>
      <c r="I72" s="12" t="s">
        <v>15</v>
      </c>
      <c r="J72" s="12"/>
    </row>
    <row r="73" s="1" customFormat="1" ht="25" customHeight="1" spans="1:10">
      <c r="A73" s="12">
        <v>71</v>
      </c>
      <c r="B73" s="13">
        <v>20240101503</v>
      </c>
      <c r="C73" s="12" t="s">
        <v>83</v>
      </c>
      <c r="D73" s="14" t="s">
        <v>79</v>
      </c>
      <c r="E73" s="15">
        <v>89.98</v>
      </c>
      <c r="F73" s="16">
        <v>76.7</v>
      </c>
      <c r="G73" s="17">
        <f t="shared" si="2"/>
        <v>83.34</v>
      </c>
      <c r="H73" s="12">
        <f t="shared" si="1"/>
        <v>5</v>
      </c>
      <c r="I73" s="12" t="s">
        <v>15</v>
      </c>
      <c r="J73" s="12"/>
    </row>
    <row r="74" ht="25" customHeight="1" spans="1:10">
      <c r="A74" s="12">
        <v>72</v>
      </c>
      <c r="B74" s="13">
        <v>20240101111</v>
      </c>
      <c r="C74" s="18"/>
      <c r="D74" s="14" t="s">
        <v>79</v>
      </c>
      <c r="E74" s="14" t="s">
        <v>84</v>
      </c>
      <c r="F74" s="16" t="s">
        <v>16</v>
      </c>
      <c r="G74" s="19"/>
      <c r="H74" s="18" t="str">
        <f t="shared" si="1"/>
        <v/>
      </c>
      <c r="I74" s="18" t="s">
        <v>15</v>
      </c>
      <c r="J74" s="20"/>
    </row>
    <row r="75" ht="25" customHeight="1" spans="1:10">
      <c r="A75" s="12">
        <v>73</v>
      </c>
      <c r="B75" s="13">
        <v>20240101332</v>
      </c>
      <c r="C75" s="18"/>
      <c r="D75" s="14" t="s">
        <v>79</v>
      </c>
      <c r="E75" s="15">
        <v>86.42</v>
      </c>
      <c r="F75" s="18" t="s">
        <v>16</v>
      </c>
      <c r="G75" s="19"/>
      <c r="H75" s="18" t="str">
        <f t="shared" si="1"/>
        <v/>
      </c>
      <c r="I75" s="18" t="s">
        <v>15</v>
      </c>
      <c r="J75" s="18"/>
    </row>
    <row r="76" ht="25" customHeight="1" spans="1:10">
      <c r="A76" s="12">
        <v>74</v>
      </c>
      <c r="B76" s="13" t="s">
        <v>85</v>
      </c>
      <c r="C76" s="18"/>
      <c r="D76" s="14" t="s">
        <v>79</v>
      </c>
      <c r="E76" s="15">
        <v>86.4</v>
      </c>
      <c r="F76" s="18" t="s">
        <v>16</v>
      </c>
      <c r="G76" s="19"/>
      <c r="H76" s="18" t="str">
        <f t="shared" si="1"/>
        <v/>
      </c>
      <c r="I76" s="18" t="s">
        <v>15</v>
      </c>
      <c r="J76" s="18"/>
    </row>
    <row r="77" ht="25" customHeight="1" spans="1:10">
      <c r="A77" s="12">
        <v>75</v>
      </c>
      <c r="B77" s="13" t="s">
        <v>86</v>
      </c>
      <c r="C77" s="18"/>
      <c r="D77" s="14" t="s">
        <v>79</v>
      </c>
      <c r="E77" s="15">
        <v>86.05</v>
      </c>
      <c r="F77" s="18" t="s">
        <v>16</v>
      </c>
      <c r="G77" s="19"/>
      <c r="H77" s="18" t="str">
        <f t="shared" si="1"/>
        <v/>
      </c>
      <c r="I77" s="18" t="s">
        <v>15</v>
      </c>
      <c r="J77" s="18"/>
    </row>
    <row r="78" s="1" customFormat="1" ht="25" customHeight="1" spans="1:10">
      <c r="A78" s="12">
        <v>76</v>
      </c>
      <c r="B78" s="13">
        <v>20240101801</v>
      </c>
      <c r="C78" s="12" t="s">
        <v>87</v>
      </c>
      <c r="D78" s="14" t="s">
        <v>88</v>
      </c>
      <c r="E78" s="15">
        <v>80.72</v>
      </c>
      <c r="F78" s="16">
        <v>86.5</v>
      </c>
      <c r="G78" s="17">
        <f t="shared" si="2"/>
        <v>83.61</v>
      </c>
      <c r="H78" s="12">
        <f>IF(G78=0,"",SUMPRODUCT(($D$3:$D$113=D78)*($G$3:$G$113&gt;G78))+1)</f>
        <v>1</v>
      </c>
      <c r="I78" s="12" t="s">
        <v>13</v>
      </c>
      <c r="J78" s="12"/>
    </row>
    <row r="79" s="1" customFormat="1" ht="25" customHeight="1" spans="1:10">
      <c r="A79" s="12">
        <v>77</v>
      </c>
      <c r="B79" s="13">
        <v>20240101703</v>
      </c>
      <c r="C79" s="12" t="s">
        <v>89</v>
      </c>
      <c r="D79" s="14" t="s">
        <v>88</v>
      </c>
      <c r="E79" s="15">
        <v>82.12</v>
      </c>
      <c r="F79" s="16">
        <v>81.1</v>
      </c>
      <c r="G79" s="17">
        <f t="shared" si="2"/>
        <v>81.61</v>
      </c>
      <c r="H79" s="12">
        <f>IF(G79=0,"",SUMPRODUCT(($D$3:$D$113=D79)*($G$3:$G$113&gt;G79))+1)</f>
        <v>2</v>
      </c>
      <c r="I79" s="12" t="s">
        <v>15</v>
      </c>
      <c r="J79" s="12"/>
    </row>
    <row r="80" s="1" customFormat="1" ht="25" customHeight="1" spans="1:10">
      <c r="A80" s="12">
        <v>78</v>
      </c>
      <c r="B80" s="13">
        <v>20240101823</v>
      </c>
      <c r="C80" s="12" t="s">
        <v>90</v>
      </c>
      <c r="D80" s="14" t="s">
        <v>88</v>
      </c>
      <c r="E80" s="15">
        <v>81.05</v>
      </c>
      <c r="F80" s="16">
        <v>81.4</v>
      </c>
      <c r="G80" s="17">
        <f t="shared" si="2"/>
        <v>81.225</v>
      </c>
      <c r="H80" s="12">
        <f>IF(G80=0,"",SUMPRODUCT(($D$3:$D$113=D80)*($G$3:$G$113&gt;G80))+1)</f>
        <v>3</v>
      </c>
      <c r="I80" s="12" t="s">
        <v>15</v>
      </c>
      <c r="J80" s="12"/>
    </row>
    <row r="81" s="1" customFormat="1" ht="25" customHeight="1" spans="1:10">
      <c r="A81" s="12">
        <v>79</v>
      </c>
      <c r="B81" s="13">
        <v>20240101916</v>
      </c>
      <c r="C81" s="12" t="s">
        <v>91</v>
      </c>
      <c r="D81" s="14" t="s">
        <v>92</v>
      </c>
      <c r="E81" s="15">
        <v>86.4</v>
      </c>
      <c r="F81" s="16">
        <v>82.6</v>
      </c>
      <c r="G81" s="17">
        <f t="shared" si="2"/>
        <v>84.5</v>
      </c>
      <c r="H81" s="12">
        <f>IF(G81=0,"",SUMPRODUCT(($D$3:$D$113=D81)*($G$3:$G$113&gt;G81))+1)</f>
        <v>1</v>
      </c>
      <c r="I81" s="12" t="s">
        <v>13</v>
      </c>
      <c r="J81" s="12"/>
    </row>
    <row r="82" s="1" customFormat="1" ht="25" customHeight="1" spans="1:10">
      <c r="A82" s="12">
        <v>80</v>
      </c>
      <c r="B82" s="13">
        <v>20240102002</v>
      </c>
      <c r="C82" s="12" t="s">
        <v>93</v>
      </c>
      <c r="D82" s="14" t="s">
        <v>92</v>
      </c>
      <c r="E82" s="15">
        <v>80.35</v>
      </c>
      <c r="F82" s="16">
        <v>85.5</v>
      </c>
      <c r="G82" s="17">
        <f t="shared" si="2"/>
        <v>82.925</v>
      </c>
      <c r="H82" s="12">
        <f>IF(G82=0,"",SUMPRODUCT(($D$3:$D$113=D82)*($G$3:$G$113&gt;G82))+1)</f>
        <v>2</v>
      </c>
      <c r="I82" s="12" t="s">
        <v>15</v>
      </c>
      <c r="J82" s="12"/>
    </row>
    <row r="83" ht="25" customHeight="1" spans="1:10">
      <c r="A83" s="12">
        <v>81</v>
      </c>
      <c r="B83" s="13">
        <v>20240102005</v>
      </c>
      <c r="C83" s="18"/>
      <c r="D83" s="14" t="s">
        <v>92</v>
      </c>
      <c r="E83" s="15">
        <v>85.7</v>
      </c>
      <c r="F83" s="16" t="s">
        <v>16</v>
      </c>
      <c r="G83" s="19"/>
      <c r="H83" s="18" t="str">
        <f>IF(G83=0,"",SUMPRODUCT(($D$3:$D$113=D83)*($G$3:$G$113&gt;G83))+1)</f>
        <v/>
      </c>
      <c r="I83" s="18" t="s">
        <v>15</v>
      </c>
      <c r="J83" s="18"/>
    </row>
    <row r="84" s="1" customFormat="1" ht="25" customHeight="1" spans="1:10">
      <c r="A84" s="12">
        <v>82</v>
      </c>
      <c r="B84" s="13" t="s">
        <v>94</v>
      </c>
      <c r="C84" s="12" t="s">
        <v>95</v>
      </c>
      <c r="D84" s="14" t="s">
        <v>96</v>
      </c>
      <c r="E84" s="15">
        <v>75.7</v>
      </c>
      <c r="F84" s="16">
        <v>85.61</v>
      </c>
      <c r="G84" s="17">
        <f t="shared" si="2"/>
        <v>80.655</v>
      </c>
      <c r="H84" s="12">
        <f>IF(G84=0,"",SUMPRODUCT(($D$3:$D$113=D84)*($G$3:$G$113&gt;G84))+1)</f>
        <v>1</v>
      </c>
      <c r="I84" s="12" t="s">
        <v>13</v>
      </c>
      <c r="J84" s="12"/>
    </row>
    <row r="85" s="1" customFormat="1" ht="25" customHeight="1" spans="1:10">
      <c r="A85" s="12">
        <v>83</v>
      </c>
      <c r="B85" s="13">
        <v>20240102034</v>
      </c>
      <c r="C85" s="12" t="s">
        <v>97</v>
      </c>
      <c r="D85" s="14" t="s">
        <v>96</v>
      </c>
      <c r="E85" s="15">
        <v>75.7</v>
      </c>
      <c r="F85" s="16">
        <v>79.4</v>
      </c>
      <c r="G85" s="17">
        <f t="shared" si="2"/>
        <v>77.55</v>
      </c>
      <c r="H85" s="12">
        <f>IF(G85=0,"",SUMPRODUCT(($D$3:$D$113=D85)*($G$3:$G$113&gt;G85))+1)</f>
        <v>2</v>
      </c>
      <c r="I85" s="12" t="s">
        <v>15</v>
      </c>
      <c r="J85" s="12"/>
    </row>
    <row r="86" s="1" customFormat="1" ht="25" customHeight="1" spans="1:10">
      <c r="A86" s="12">
        <v>84</v>
      </c>
      <c r="B86" s="13">
        <v>20240102030</v>
      </c>
      <c r="C86" s="12" t="s">
        <v>98</v>
      </c>
      <c r="D86" s="14" t="s">
        <v>96</v>
      </c>
      <c r="E86" s="15">
        <v>75.72</v>
      </c>
      <c r="F86" s="16">
        <v>78.61</v>
      </c>
      <c r="G86" s="17">
        <f t="shared" si="2"/>
        <v>77.165</v>
      </c>
      <c r="H86" s="12">
        <f>IF(G86=0,"",SUMPRODUCT(($D$3:$D$113=D86)*($G$3:$G$113&gt;G86))+1)</f>
        <v>3</v>
      </c>
      <c r="I86" s="12" t="s">
        <v>15</v>
      </c>
      <c r="J86" s="12"/>
    </row>
    <row r="87" s="1" customFormat="1" ht="25" customHeight="1" spans="1:10">
      <c r="A87" s="12">
        <v>85</v>
      </c>
      <c r="B87" s="13">
        <v>20240102303</v>
      </c>
      <c r="C87" s="12" t="s">
        <v>99</v>
      </c>
      <c r="D87" s="14" t="s">
        <v>100</v>
      </c>
      <c r="E87" s="15">
        <v>87.12</v>
      </c>
      <c r="F87" s="16">
        <v>86.05</v>
      </c>
      <c r="G87" s="17">
        <f t="shared" si="2"/>
        <v>86.585</v>
      </c>
      <c r="H87" s="12">
        <f>IF(G87=0,"",SUMPRODUCT(($D$3:$D$113=D87)*($G$3:$G$113&gt;G87))+1)</f>
        <v>1</v>
      </c>
      <c r="I87" s="12" t="s">
        <v>13</v>
      </c>
      <c r="J87" s="12"/>
    </row>
    <row r="88" s="1" customFormat="1" ht="25" customHeight="1" spans="1:10">
      <c r="A88" s="12">
        <v>86</v>
      </c>
      <c r="B88" s="13">
        <v>20240102312</v>
      </c>
      <c r="C88" s="12" t="s">
        <v>101</v>
      </c>
      <c r="D88" s="14" t="s">
        <v>100</v>
      </c>
      <c r="E88" s="15">
        <v>82.14</v>
      </c>
      <c r="F88" s="16">
        <v>83.34</v>
      </c>
      <c r="G88" s="17">
        <f t="shared" si="2"/>
        <v>82.74</v>
      </c>
      <c r="H88" s="12">
        <f>IF(G88=0,"",SUMPRODUCT(($D$3:$D$113=D88)*($G$3:$G$113&gt;G88))+1)</f>
        <v>2</v>
      </c>
      <c r="I88" s="12" t="s">
        <v>13</v>
      </c>
      <c r="J88" s="12"/>
    </row>
    <row r="89" s="1" customFormat="1" ht="25" customHeight="1" spans="1:10">
      <c r="A89" s="12">
        <v>87</v>
      </c>
      <c r="B89" s="13">
        <v>20240102530</v>
      </c>
      <c r="C89" s="12" t="s">
        <v>102</v>
      </c>
      <c r="D89" s="14" t="s">
        <v>100</v>
      </c>
      <c r="E89" s="15">
        <v>81.77</v>
      </c>
      <c r="F89" s="16">
        <v>83.4</v>
      </c>
      <c r="G89" s="17">
        <f t="shared" si="2"/>
        <v>82.585</v>
      </c>
      <c r="H89" s="12">
        <f>IF(G89=0,"",SUMPRODUCT(($D$3:$D$113=D89)*($G$3:$G$113&gt;G89))+1)</f>
        <v>3</v>
      </c>
      <c r="I89" s="12" t="s">
        <v>13</v>
      </c>
      <c r="J89" s="12"/>
    </row>
    <row r="90" s="1" customFormat="1" ht="25" customHeight="1" spans="1:10">
      <c r="A90" s="12">
        <v>88</v>
      </c>
      <c r="B90" s="13">
        <v>20240102229</v>
      </c>
      <c r="C90" s="12" t="s">
        <v>103</v>
      </c>
      <c r="D90" s="14" t="s">
        <v>100</v>
      </c>
      <c r="E90" s="15">
        <v>80.35</v>
      </c>
      <c r="F90" s="16">
        <v>84.52</v>
      </c>
      <c r="G90" s="17">
        <f t="shared" si="2"/>
        <v>82.435</v>
      </c>
      <c r="H90" s="12">
        <f>IF(G90=0,"",SUMPRODUCT(($D$3:$D$113=D90)*($G$3:$G$113&gt;G90))+1)</f>
        <v>4</v>
      </c>
      <c r="I90" s="12" t="s">
        <v>13</v>
      </c>
      <c r="J90" s="12"/>
    </row>
    <row r="91" s="1" customFormat="1" ht="25" customHeight="1" spans="1:10">
      <c r="A91" s="12">
        <v>89</v>
      </c>
      <c r="B91" s="13">
        <v>20240102607</v>
      </c>
      <c r="C91" s="12" t="s">
        <v>104</v>
      </c>
      <c r="D91" s="14" t="s">
        <v>100</v>
      </c>
      <c r="E91" s="15">
        <v>85.7</v>
      </c>
      <c r="F91" s="16">
        <v>78.58</v>
      </c>
      <c r="G91" s="17">
        <f t="shared" si="2"/>
        <v>82.14</v>
      </c>
      <c r="H91" s="12">
        <f>IF(G91=0,"",SUMPRODUCT(($D$3:$D$113=D91)*($G$3:$G$113&gt;G91))+1)</f>
        <v>5</v>
      </c>
      <c r="I91" s="12" t="s">
        <v>15</v>
      </c>
      <c r="J91" s="12"/>
    </row>
    <row r="92" s="1" customFormat="1" ht="25" customHeight="1" spans="1:10">
      <c r="A92" s="12">
        <v>90</v>
      </c>
      <c r="B92" s="13">
        <v>20240102419</v>
      </c>
      <c r="C92" s="12" t="s">
        <v>105</v>
      </c>
      <c r="D92" s="14" t="s">
        <v>100</v>
      </c>
      <c r="E92" s="15">
        <v>79.28</v>
      </c>
      <c r="F92" s="16">
        <v>83.79</v>
      </c>
      <c r="G92" s="17">
        <f t="shared" si="2"/>
        <v>81.535</v>
      </c>
      <c r="H92" s="12">
        <f>IF(G92=0,"",SUMPRODUCT(($D$3:$D$113=D92)*($G$3:$G$113&gt;G92))+1)</f>
        <v>6</v>
      </c>
      <c r="I92" s="12" t="s">
        <v>15</v>
      </c>
      <c r="J92" s="12"/>
    </row>
    <row r="93" s="1" customFormat="1" ht="25" customHeight="1" spans="1:10">
      <c r="A93" s="12">
        <v>91</v>
      </c>
      <c r="B93" s="13">
        <v>20240102713</v>
      </c>
      <c r="C93" s="12" t="s">
        <v>106</v>
      </c>
      <c r="D93" s="14" t="s">
        <v>100</v>
      </c>
      <c r="E93" s="15">
        <v>78.93</v>
      </c>
      <c r="F93" s="16">
        <v>81.96</v>
      </c>
      <c r="G93" s="17">
        <f t="shared" si="2"/>
        <v>80.445</v>
      </c>
      <c r="H93" s="12">
        <f>IF(G93=0,"",SUMPRODUCT(($D$3:$D$113=D93)*($G$3:$G$113&gt;G93))+1)</f>
        <v>7</v>
      </c>
      <c r="I93" s="12" t="s">
        <v>15</v>
      </c>
      <c r="J93" s="12"/>
    </row>
    <row r="94" s="1" customFormat="1" ht="25" customHeight="1" spans="1:10">
      <c r="A94" s="12">
        <v>92</v>
      </c>
      <c r="B94" s="13">
        <v>20240102212</v>
      </c>
      <c r="C94" s="12" t="s">
        <v>107</v>
      </c>
      <c r="D94" s="14" t="s">
        <v>100</v>
      </c>
      <c r="E94" s="15">
        <v>81.77</v>
      </c>
      <c r="F94" s="16">
        <v>78.8</v>
      </c>
      <c r="G94" s="17">
        <f t="shared" si="2"/>
        <v>80.285</v>
      </c>
      <c r="H94" s="12">
        <f>IF(G94=0,"",SUMPRODUCT(($D$3:$D$113=D94)*($G$3:$G$113&gt;G94))+1)</f>
        <v>8</v>
      </c>
      <c r="I94" s="12" t="s">
        <v>15</v>
      </c>
      <c r="J94" s="12"/>
    </row>
    <row r="95" s="1" customFormat="1" ht="25" customHeight="1" spans="1:10">
      <c r="A95" s="12">
        <v>93</v>
      </c>
      <c r="B95" s="13" t="s">
        <v>108</v>
      </c>
      <c r="C95" s="12" t="s">
        <v>109</v>
      </c>
      <c r="D95" s="14" t="s">
        <v>100</v>
      </c>
      <c r="E95" s="15">
        <v>77.1</v>
      </c>
      <c r="F95" s="16">
        <v>82.15</v>
      </c>
      <c r="G95" s="17">
        <f t="shared" si="2"/>
        <v>79.625</v>
      </c>
      <c r="H95" s="12">
        <f>IF(G95=0,"",SUMPRODUCT(($D$3:$D$113=D95)*($G$3:$G$113&gt;G95))+1)</f>
        <v>9</v>
      </c>
      <c r="I95" s="12" t="s">
        <v>15</v>
      </c>
      <c r="J95" s="12"/>
    </row>
    <row r="96" ht="25" customHeight="1" spans="1:10">
      <c r="A96" s="12">
        <v>94</v>
      </c>
      <c r="B96" s="13">
        <v>20240102128</v>
      </c>
      <c r="C96" s="18"/>
      <c r="D96" s="14" t="s">
        <v>100</v>
      </c>
      <c r="E96" s="15">
        <v>79.63</v>
      </c>
      <c r="F96" s="16" t="s">
        <v>16</v>
      </c>
      <c r="G96" s="19"/>
      <c r="H96" s="18" t="str">
        <f>IF(G96=0,"",SUMPRODUCT(($D$3:$D$113=D96)*($G$3:$G$113&gt;G96))+1)</f>
        <v/>
      </c>
      <c r="I96" s="18" t="s">
        <v>15</v>
      </c>
      <c r="J96" s="18"/>
    </row>
    <row r="97" ht="25" customHeight="1" spans="1:10">
      <c r="A97" s="12">
        <v>95</v>
      </c>
      <c r="B97" s="13">
        <v>20240102301</v>
      </c>
      <c r="C97" s="18"/>
      <c r="D97" s="14" t="s">
        <v>100</v>
      </c>
      <c r="E97" s="15">
        <v>78.93</v>
      </c>
      <c r="F97" s="16" t="s">
        <v>16</v>
      </c>
      <c r="G97" s="19"/>
      <c r="H97" s="18" t="str">
        <f>IF(G97=0,"",SUMPRODUCT(($D$3:$D$113=D97)*($G$3:$G$113&gt;G97))+1)</f>
        <v/>
      </c>
      <c r="I97" s="18" t="s">
        <v>15</v>
      </c>
      <c r="J97" s="18"/>
    </row>
    <row r="98" ht="25" customHeight="1" spans="1:10">
      <c r="A98" s="12">
        <v>96</v>
      </c>
      <c r="B98" s="13">
        <v>20240102516</v>
      </c>
      <c r="C98" s="18"/>
      <c r="D98" s="14" t="s">
        <v>100</v>
      </c>
      <c r="E98" s="15">
        <v>77.86</v>
      </c>
      <c r="F98" s="16" t="s">
        <v>16</v>
      </c>
      <c r="G98" s="19"/>
      <c r="H98" s="18" t="str">
        <f>IF(G98=0,"",SUMPRODUCT(($D$3:$D$113=D98)*($G$3:$G$113&gt;G98))+1)</f>
        <v/>
      </c>
      <c r="I98" s="18" t="s">
        <v>15</v>
      </c>
      <c r="J98" s="18"/>
    </row>
    <row r="99" s="1" customFormat="1" ht="25" customHeight="1" spans="1:10">
      <c r="A99" s="12">
        <v>97</v>
      </c>
      <c r="B99" s="13">
        <v>20240102805</v>
      </c>
      <c r="C99" s="12" t="s">
        <v>110</v>
      </c>
      <c r="D99" s="14" t="s">
        <v>111</v>
      </c>
      <c r="E99" s="15">
        <v>72.84</v>
      </c>
      <c r="F99" s="16">
        <v>83.5</v>
      </c>
      <c r="G99" s="17">
        <f t="shared" si="2"/>
        <v>78.17</v>
      </c>
      <c r="H99" s="12">
        <f>IF(G99=0,"",SUMPRODUCT(($D$3:$D$113=D99)*($G$3:$G$113&gt;G99))+1)</f>
        <v>1</v>
      </c>
      <c r="I99" s="12" t="s">
        <v>13</v>
      </c>
      <c r="J99" s="12"/>
    </row>
    <row r="100" s="1" customFormat="1" ht="25" customHeight="1" spans="1:10">
      <c r="A100" s="12">
        <v>98</v>
      </c>
      <c r="B100" s="13">
        <v>20240102802</v>
      </c>
      <c r="C100" s="12" t="s">
        <v>112</v>
      </c>
      <c r="D100" s="14" t="s">
        <v>111</v>
      </c>
      <c r="E100" s="15">
        <v>74.61</v>
      </c>
      <c r="F100" s="16">
        <v>77.4</v>
      </c>
      <c r="G100" s="17">
        <f t="shared" si="2"/>
        <v>76.005</v>
      </c>
      <c r="H100" s="12">
        <f>IF(G100=0,"",SUMPRODUCT(($D$3:$D$113=D100)*($G$3:$G$113&gt;G100))+1)</f>
        <v>2</v>
      </c>
      <c r="I100" s="12" t="s">
        <v>15</v>
      </c>
      <c r="J100" s="12"/>
    </row>
    <row r="101" s="1" customFormat="1" ht="25" customHeight="1" spans="1:10">
      <c r="A101" s="12">
        <v>99</v>
      </c>
      <c r="B101" s="13">
        <v>20240102811</v>
      </c>
      <c r="C101" s="12" t="s">
        <v>113</v>
      </c>
      <c r="D101" s="14" t="s">
        <v>114</v>
      </c>
      <c r="E101" s="15">
        <v>75.7</v>
      </c>
      <c r="F101" s="16">
        <v>82.4</v>
      </c>
      <c r="G101" s="17">
        <f t="shared" si="2"/>
        <v>79.05</v>
      </c>
      <c r="H101" s="12">
        <f>IF(G101=0,"",SUMPRODUCT(($D$3:$D$113=D101)*($G$3:$G$113&gt;G101))+1)</f>
        <v>1</v>
      </c>
      <c r="I101" s="12" t="s">
        <v>13</v>
      </c>
      <c r="J101" s="12"/>
    </row>
    <row r="102" s="1" customFormat="1" ht="25" customHeight="1" spans="1:10">
      <c r="A102" s="12">
        <v>100</v>
      </c>
      <c r="B102" s="13">
        <v>20240102812</v>
      </c>
      <c r="C102" s="12" t="s">
        <v>115</v>
      </c>
      <c r="D102" s="14" t="s">
        <v>114</v>
      </c>
      <c r="E102" s="15">
        <v>74.63</v>
      </c>
      <c r="F102" s="16">
        <v>82.6</v>
      </c>
      <c r="G102" s="17">
        <f t="shared" si="2"/>
        <v>78.615</v>
      </c>
      <c r="H102" s="12">
        <f>IF(G102=0,"",SUMPRODUCT(($D$3:$D$113=D102)*($G$3:$G$113&gt;G102))+1)</f>
        <v>2</v>
      </c>
      <c r="I102" s="12" t="s">
        <v>15</v>
      </c>
      <c r="J102" s="12"/>
    </row>
    <row r="103" s="1" customFormat="1" ht="25" customHeight="1" spans="1:10">
      <c r="A103" s="12">
        <v>101</v>
      </c>
      <c r="B103" s="13">
        <v>20240102818</v>
      </c>
      <c r="C103" s="12" t="s">
        <v>116</v>
      </c>
      <c r="D103" s="14" t="s">
        <v>114</v>
      </c>
      <c r="E103" s="15">
        <v>70.35</v>
      </c>
      <c r="F103" s="16">
        <v>79.4</v>
      </c>
      <c r="G103" s="17">
        <f t="shared" si="2"/>
        <v>74.875</v>
      </c>
      <c r="H103" s="12">
        <f>IF(G103=0,"",SUMPRODUCT(($D$3:$D$113=D103)*($G$3:$G$113&gt;G103))+1)</f>
        <v>3</v>
      </c>
      <c r="I103" s="12" t="s">
        <v>15</v>
      </c>
      <c r="J103" s="12"/>
    </row>
    <row r="104" s="1" customFormat="1" ht="25" customHeight="1" spans="1:10">
      <c r="A104" s="12">
        <v>102</v>
      </c>
      <c r="B104" s="13">
        <v>20240102826</v>
      </c>
      <c r="C104" s="12" t="s">
        <v>117</v>
      </c>
      <c r="D104" s="14" t="s">
        <v>118</v>
      </c>
      <c r="E104" s="15">
        <v>79.63</v>
      </c>
      <c r="F104" s="16">
        <v>86.7</v>
      </c>
      <c r="G104" s="17">
        <f t="shared" si="2"/>
        <v>83.165</v>
      </c>
      <c r="H104" s="12">
        <f>IF(G104=0,"",SUMPRODUCT(($D$3:$D$113=D104)*($G$3:$G$113&gt;G104))+1)</f>
        <v>1</v>
      </c>
      <c r="I104" s="12" t="s">
        <v>13</v>
      </c>
      <c r="J104" s="12"/>
    </row>
    <row r="105" s="1" customFormat="1" ht="25" customHeight="1" spans="1:10">
      <c r="A105" s="12">
        <v>103</v>
      </c>
      <c r="B105" s="13">
        <v>20240102823</v>
      </c>
      <c r="C105" s="12" t="s">
        <v>119</v>
      </c>
      <c r="D105" s="14" t="s">
        <v>118</v>
      </c>
      <c r="E105" s="15">
        <v>83.56</v>
      </c>
      <c r="F105" s="16">
        <v>75.9</v>
      </c>
      <c r="G105" s="17">
        <f t="shared" si="2"/>
        <v>79.73</v>
      </c>
      <c r="H105" s="12">
        <f>IF(G105=0,"",SUMPRODUCT(($D$3:$D$113=D105)*($G$3:$G$113&gt;G105))+1)</f>
        <v>2</v>
      </c>
      <c r="I105" s="12" t="s">
        <v>13</v>
      </c>
      <c r="J105" s="12"/>
    </row>
    <row r="106" s="1" customFormat="1" ht="25" customHeight="1" spans="1:10">
      <c r="A106" s="12">
        <v>104</v>
      </c>
      <c r="B106" s="13">
        <v>20240102912</v>
      </c>
      <c r="C106" s="12" t="s">
        <v>120</v>
      </c>
      <c r="D106" s="14" t="s">
        <v>118</v>
      </c>
      <c r="E106" s="15">
        <v>73.56</v>
      </c>
      <c r="F106" s="16">
        <v>85.3</v>
      </c>
      <c r="G106" s="17">
        <f t="shared" si="2"/>
        <v>79.43</v>
      </c>
      <c r="H106" s="12">
        <f>IF(G106=0,"",SUMPRODUCT(($D$3:$D$113=D106)*($G$3:$G$113&gt;G106))+1)</f>
        <v>3</v>
      </c>
      <c r="I106" s="12" t="s">
        <v>13</v>
      </c>
      <c r="J106" s="12"/>
    </row>
    <row r="107" s="1" customFormat="1" ht="25" customHeight="1" spans="1:10">
      <c r="A107" s="12">
        <v>105</v>
      </c>
      <c r="B107" s="13">
        <v>20240102914</v>
      </c>
      <c r="C107" s="12" t="s">
        <v>121</v>
      </c>
      <c r="D107" s="14" t="s">
        <v>118</v>
      </c>
      <c r="E107" s="15">
        <v>68.93</v>
      </c>
      <c r="F107" s="16">
        <v>83.9</v>
      </c>
      <c r="G107" s="17">
        <f t="shared" si="2"/>
        <v>76.415</v>
      </c>
      <c r="H107" s="12">
        <f>IF(G107=0,"",SUMPRODUCT(($D$3:$D$113=D107)*($G$3:$G$113&gt;G107))+1)</f>
        <v>4</v>
      </c>
      <c r="I107" s="12" t="s">
        <v>13</v>
      </c>
      <c r="J107" s="12"/>
    </row>
    <row r="108" s="1" customFormat="1" ht="25" customHeight="1" spans="1:10">
      <c r="A108" s="12">
        <v>106</v>
      </c>
      <c r="B108" s="13">
        <v>20240102911</v>
      </c>
      <c r="C108" s="12" t="s">
        <v>122</v>
      </c>
      <c r="D108" s="14" t="s">
        <v>118</v>
      </c>
      <c r="E108" s="15">
        <v>71.79</v>
      </c>
      <c r="F108" s="16">
        <v>80</v>
      </c>
      <c r="G108" s="17">
        <f t="shared" si="2"/>
        <v>75.895</v>
      </c>
      <c r="H108" s="12">
        <f>IF(G108=0,"",SUMPRODUCT(($D$3:$D$113=D108)*($G$3:$G$113&gt;G108))+1)</f>
        <v>5</v>
      </c>
      <c r="I108" s="12" t="s">
        <v>15</v>
      </c>
      <c r="J108" s="12"/>
    </row>
    <row r="109" s="1" customFormat="1" ht="25" customHeight="1" spans="1:10">
      <c r="A109" s="12">
        <v>107</v>
      </c>
      <c r="B109" s="13">
        <v>20240102908</v>
      </c>
      <c r="C109" s="12" t="s">
        <v>123</v>
      </c>
      <c r="D109" s="14" t="s">
        <v>118</v>
      </c>
      <c r="E109" s="15">
        <v>69.98</v>
      </c>
      <c r="F109" s="16">
        <v>80.9</v>
      </c>
      <c r="G109" s="17">
        <f t="shared" si="2"/>
        <v>75.44</v>
      </c>
      <c r="H109" s="12">
        <f>IF(G109=0,"",SUMPRODUCT(($D$3:$D$113=D109)*($G$3:$G$113&gt;G109))+1)</f>
        <v>6</v>
      </c>
      <c r="I109" s="12" t="s">
        <v>15</v>
      </c>
      <c r="J109" s="12"/>
    </row>
    <row r="110" s="1" customFormat="1" ht="25" customHeight="1" spans="1:10">
      <c r="A110" s="12">
        <v>108</v>
      </c>
      <c r="B110" s="13">
        <v>20240102831</v>
      </c>
      <c r="C110" s="12" t="s">
        <v>124</v>
      </c>
      <c r="D110" s="14" t="s">
        <v>118</v>
      </c>
      <c r="E110" s="15">
        <v>66.09</v>
      </c>
      <c r="F110" s="16">
        <v>84.7</v>
      </c>
      <c r="G110" s="17">
        <f t="shared" si="2"/>
        <v>75.395</v>
      </c>
      <c r="H110" s="12">
        <f>IF(G110=0,"",SUMPRODUCT(($D$3:$D$113=D110)*($G$3:$G$113&gt;G110))+1)</f>
        <v>7</v>
      </c>
      <c r="I110" s="12" t="s">
        <v>15</v>
      </c>
      <c r="J110" s="12"/>
    </row>
    <row r="111" ht="25" customHeight="1" spans="1:10">
      <c r="A111" s="12">
        <v>109</v>
      </c>
      <c r="B111" s="13">
        <v>20240102833</v>
      </c>
      <c r="C111" s="18"/>
      <c r="D111" s="14" t="s">
        <v>118</v>
      </c>
      <c r="E111" s="15">
        <v>73.56</v>
      </c>
      <c r="F111" s="18" t="s">
        <v>16</v>
      </c>
      <c r="G111" s="19"/>
      <c r="H111" s="18" t="str">
        <f>IF(G111=0,"",SUMPRODUCT(($D$3:$D$113=D111)*($G$3:$G$113&gt;G111))+1)</f>
        <v/>
      </c>
      <c r="I111" s="18" t="s">
        <v>15</v>
      </c>
      <c r="J111" s="18"/>
    </row>
    <row r="112" ht="25" customHeight="1" spans="1:10">
      <c r="A112" s="12">
        <v>110</v>
      </c>
      <c r="B112" s="13">
        <v>20240102909</v>
      </c>
      <c r="C112" s="18"/>
      <c r="D112" s="14" t="s">
        <v>118</v>
      </c>
      <c r="E112" s="15">
        <v>73.21</v>
      </c>
      <c r="F112" s="18" t="s">
        <v>16</v>
      </c>
      <c r="G112" s="19"/>
      <c r="H112" s="18" t="str">
        <f>IF(G112=0,"",SUMPRODUCT(($D$3:$D$113=D112)*($G$3:$G$113&gt;G112))+1)</f>
        <v/>
      </c>
      <c r="I112" s="18" t="s">
        <v>15</v>
      </c>
      <c r="J112" s="18"/>
    </row>
    <row r="113" ht="25" customHeight="1" spans="1:10">
      <c r="A113" s="12">
        <v>111</v>
      </c>
      <c r="B113" s="13">
        <v>20240102822</v>
      </c>
      <c r="C113" s="18"/>
      <c r="D113" s="14" t="s">
        <v>118</v>
      </c>
      <c r="E113" s="15">
        <v>70.35</v>
      </c>
      <c r="F113" s="18" t="s">
        <v>16</v>
      </c>
      <c r="G113" s="19"/>
      <c r="H113" s="18" t="str">
        <f>IF(G113=0,"",SUMPRODUCT(($D$3:$D$113=D113)*($G$3:$G$113&gt;G113))+1)</f>
        <v/>
      </c>
      <c r="I113" s="18" t="s">
        <v>15</v>
      </c>
      <c r="J113" s="18"/>
    </row>
  </sheetData>
  <sortState ref="A3:J113">
    <sortCondition ref="D3:D113"/>
    <sortCondition ref="H3:H113"/>
  </sortState>
  <mergeCells count="1">
    <mergeCell ref="A1:J1"/>
  </mergeCells>
  <conditionalFormatting sqref="B2:C2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2024-08-14T07:52:00Z</dcterms:created>
  <dcterms:modified xsi:type="dcterms:W3CDTF">2024-08-16T03:40:19Z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D110044ABFE448408F7839AF2066057D_13</vt:lpwstr>
  </property>
  <property fmtid="{D5CDD505-2E9C-101B-9397-08002B2CF9AE}" pid="3" name="KSOProductBuildVer">
    <vt:lpwstr>2052-11.8.2.8053</vt:lpwstr>
  </property>
</Properties>
</file>